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AspectJ_MeasuresPerFile" sheetId="4" r:id="rId1"/>
    <sheet name="Java_MeasuresPerFile" sheetId="3" r:id="rId2"/>
  </sheets>
  <calcPr calcId="124519"/>
</workbook>
</file>

<file path=xl/calcChain.xml><?xml version="1.0" encoding="utf-8"?>
<calcChain xmlns="http://schemas.openxmlformats.org/spreadsheetml/2006/main">
  <c r="DZ64" i="4"/>
  <c r="DX64"/>
  <c r="DV64"/>
  <c r="DT64"/>
  <c r="DR64"/>
  <c r="DN64"/>
  <c r="DL64"/>
  <c r="DJ64"/>
  <c r="DH64"/>
  <c r="DF64"/>
  <c r="DB64"/>
  <c r="CZ64"/>
  <c r="CX64"/>
  <c r="CV64"/>
  <c r="CT64"/>
  <c r="CP64"/>
  <c r="CN64"/>
  <c r="CL64"/>
  <c r="CJ64"/>
  <c r="CH64"/>
  <c r="CD64"/>
  <c r="CB64"/>
  <c r="BZ64"/>
  <c r="BX64"/>
  <c r="BV64"/>
  <c r="BR64"/>
  <c r="BP64"/>
  <c r="BN64"/>
  <c r="BL64"/>
  <c r="BJ64"/>
  <c r="BF64"/>
  <c r="BD64"/>
  <c r="BB64"/>
  <c r="AZ64"/>
  <c r="AX64"/>
  <c r="AT64"/>
  <c r="AR64"/>
  <c r="AP64"/>
  <c r="AN64"/>
  <c r="AL64"/>
  <c r="AH64"/>
  <c r="AF64"/>
  <c r="AD64"/>
  <c r="AB64"/>
  <c r="Z64"/>
  <c r="V64"/>
  <c r="T64"/>
  <c r="R64"/>
  <c r="P64"/>
  <c r="N64"/>
  <c r="J64"/>
  <c r="H64"/>
  <c r="F64"/>
  <c r="D64"/>
  <c r="B64"/>
  <c r="DZ52"/>
  <c r="DX52"/>
  <c r="DV52"/>
  <c r="DT52"/>
  <c r="DR52"/>
  <c r="DN52"/>
  <c r="DL52"/>
  <c r="DJ52"/>
  <c r="DH52"/>
  <c r="DF52"/>
  <c r="DB52"/>
  <c r="CZ52"/>
  <c r="CX52"/>
  <c r="CV52"/>
  <c r="CT52"/>
  <c r="CP52"/>
  <c r="CN52"/>
  <c r="CL52"/>
  <c r="CJ52"/>
  <c r="CH52"/>
  <c r="CD52"/>
  <c r="CB52"/>
  <c r="BZ52"/>
  <c r="BX52"/>
  <c r="BV52"/>
  <c r="BR52"/>
  <c r="BP52"/>
  <c r="BN52"/>
  <c r="BL52"/>
  <c r="BJ52"/>
  <c r="BF52"/>
  <c r="BD52"/>
  <c r="BB52"/>
  <c r="AZ52"/>
  <c r="AX52"/>
  <c r="AT52"/>
  <c r="AR52"/>
  <c r="AP52"/>
  <c r="AN52"/>
  <c r="AL52"/>
  <c r="AH52"/>
  <c r="AF52"/>
  <c r="AD52"/>
  <c r="AB52"/>
  <c r="Z52"/>
  <c r="V52"/>
  <c r="T52"/>
  <c r="R52"/>
  <c r="P52"/>
  <c r="N52"/>
  <c r="J52"/>
  <c r="H52"/>
  <c r="F52"/>
  <c r="D52"/>
  <c r="B52"/>
  <c r="DZ43"/>
  <c r="DX43"/>
  <c r="DV43"/>
  <c r="DT43"/>
  <c r="DR43"/>
  <c r="DN43"/>
  <c r="DL43"/>
  <c r="DJ43"/>
  <c r="DH43"/>
  <c r="DF43"/>
  <c r="DB43"/>
  <c r="CZ43"/>
  <c r="CX43"/>
  <c r="CV43"/>
  <c r="CT43"/>
  <c r="CP43"/>
  <c r="CN43"/>
  <c r="CL43"/>
  <c r="CJ43"/>
  <c r="CH43"/>
  <c r="CD43"/>
  <c r="CB43"/>
  <c r="BZ43"/>
  <c r="BX43"/>
  <c r="BV43"/>
  <c r="BR43"/>
  <c r="BP43"/>
  <c r="BN43"/>
  <c r="BL43"/>
  <c r="BJ43"/>
  <c r="BF43"/>
  <c r="BD43"/>
  <c r="BB43"/>
  <c r="AZ43"/>
  <c r="AX43"/>
  <c r="AT43"/>
  <c r="AR43"/>
  <c r="AP43"/>
  <c r="AN43"/>
  <c r="AL43"/>
  <c r="AH43"/>
  <c r="AF43"/>
  <c r="AD43"/>
  <c r="AB43"/>
  <c r="Z43"/>
  <c r="V43"/>
  <c r="T43"/>
  <c r="R43"/>
  <c r="P43"/>
  <c r="N43"/>
  <c r="J43"/>
  <c r="H43"/>
  <c r="F43"/>
  <c r="D43"/>
  <c r="B43"/>
  <c r="DZ32"/>
  <c r="DX32"/>
  <c r="DV32"/>
  <c r="DT32"/>
  <c r="DR32"/>
  <c r="DN32"/>
  <c r="DL32"/>
  <c r="DJ32"/>
  <c r="DH32"/>
  <c r="DF32"/>
  <c r="DB32"/>
  <c r="CZ32"/>
  <c r="CX32"/>
  <c r="CV32"/>
  <c r="CT32"/>
  <c r="CP32"/>
  <c r="CN32"/>
  <c r="CL32"/>
  <c r="CJ32"/>
  <c r="CH32"/>
  <c r="CD32"/>
  <c r="CB32"/>
  <c r="BZ32"/>
  <c r="BX32"/>
  <c r="BV32"/>
  <c r="BR32"/>
  <c r="BP32"/>
  <c r="BN32"/>
  <c r="BL32"/>
  <c r="BJ32"/>
  <c r="BF32"/>
  <c r="BD32"/>
  <c r="BB32"/>
  <c r="AZ32"/>
  <c r="AX32"/>
  <c r="AT32"/>
  <c r="AR32"/>
  <c r="AP32"/>
  <c r="AN32"/>
  <c r="AL32"/>
  <c r="AH32"/>
  <c r="AF32"/>
  <c r="AD32"/>
  <c r="AB32"/>
  <c r="Z32"/>
  <c r="V32"/>
  <c r="T32"/>
  <c r="R32"/>
  <c r="P32"/>
  <c r="N32"/>
  <c r="J32"/>
  <c r="H32"/>
  <c r="F32"/>
  <c r="D32"/>
  <c r="B32"/>
  <c r="DZ23"/>
  <c r="DX23"/>
  <c r="DV23"/>
  <c r="DT23"/>
  <c r="DR23"/>
  <c r="DN23"/>
  <c r="DL23"/>
  <c r="DJ23"/>
  <c r="DH23"/>
  <c r="DF23"/>
  <c r="DB23"/>
  <c r="CZ23"/>
  <c r="CX23"/>
  <c r="CV23"/>
  <c r="CT23"/>
  <c r="CP23"/>
  <c r="CN23"/>
  <c r="CL23"/>
  <c r="CJ23"/>
  <c r="CH23"/>
  <c r="CD23"/>
  <c r="CB23"/>
  <c r="BZ23"/>
  <c r="BX23"/>
  <c r="BV23"/>
  <c r="BR23"/>
  <c r="BP23"/>
  <c r="BN23"/>
  <c r="BL23"/>
  <c r="BJ23"/>
  <c r="BF23"/>
  <c r="BD23"/>
  <c r="BB23"/>
  <c r="AZ23"/>
  <c r="AX23"/>
  <c r="AT23"/>
  <c r="AR23"/>
  <c r="AP23"/>
  <c r="AN23"/>
  <c r="AL23"/>
  <c r="AH23"/>
  <c r="AF23"/>
  <c r="AD23"/>
  <c r="AB23"/>
  <c r="Z23"/>
  <c r="V23"/>
  <c r="T23"/>
  <c r="R23"/>
  <c r="P23"/>
  <c r="N23"/>
  <c r="J23"/>
  <c r="H23"/>
  <c r="F23"/>
  <c r="D23"/>
  <c r="B23"/>
  <c r="DZ11"/>
  <c r="DZ66" s="1"/>
  <c r="DX11"/>
  <c r="DX66" s="1"/>
  <c r="DV11"/>
  <c r="DV66" s="1"/>
  <c r="DT11"/>
  <c r="DT66" s="1"/>
  <c r="DR11"/>
  <c r="DR66" s="1"/>
  <c r="DN11"/>
  <c r="DN66" s="1"/>
  <c r="DL11"/>
  <c r="DL66" s="1"/>
  <c r="DJ11"/>
  <c r="DJ66" s="1"/>
  <c r="DH11"/>
  <c r="DH66" s="1"/>
  <c r="DF11"/>
  <c r="DF66" s="1"/>
  <c r="DB11"/>
  <c r="DB66" s="1"/>
  <c r="CZ11"/>
  <c r="CZ66" s="1"/>
  <c r="CX11"/>
  <c r="CX66" s="1"/>
  <c r="CV11"/>
  <c r="CV66" s="1"/>
  <c r="CT11"/>
  <c r="CT66" s="1"/>
  <c r="CP11"/>
  <c r="CP66" s="1"/>
  <c r="CN11"/>
  <c r="CN66" s="1"/>
  <c r="CL11"/>
  <c r="CL66" s="1"/>
  <c r="CJ11"/>
  <c r="CJ66" s="1"/>
  <c r="CH11"/>
  <c r="CH66" s="1"/>
  <c r="CD11"/>
  <c r="CD66" s="1"/>
  <c r="CB11"/>
  <c r="CB66" s="1"/>
  <c r="BZ11"/>
  <c r="BZ66" s="1"/>
  <c r="BX11"/>
  <c r="BX66" s="1"/>
  <c r="BV11"/>
  <c r="BV66" s="1"/>
  <c r="BR11"/>
  <c r="BR66" s="1"/>
  <c r="BP11"/>
  <c r="BP66" s="1"/>
  <c r="BN11"/>
  <c r="BN66" s="1"/>
  <c r="BL11"/>
  <c r="BL66" s="1"/>
  <c r="BJ11"/>
  <c r="BJ66" s="1"/>
  <c r="BF11"/>
  <c r="BF66" s="1"/>
  <c r="BD11"/>
  <c r="BD66" s="1"/>
  <c r="BB11"/>
  <c r="BB66" s="1"/>
  <c r="AZ11"/>
  <c r="AZ66" s="1"/>
  <c r="AX11"/>
  <c r="AX66" s="1"/>
  <c r="AT11"/>
  <c r="AT66" s="1"/>
  <c r="AR11"/>
  <c r="AR66" s="1"/>
  <c r="AP11"/>
  <c r="AP66" s="1"/>
  <c r="AN11"/>
  <c r="AN66" s="1"/>
  <c r="AL11"/>
  <c r="AL66" s="1"/>
  <c r="AH11"/>
  <c r="AH66" s="1"/>
  <c r="AF11"/>
  <c r="AF66" s="1"/>
  <c r="AD11"/>
  <c r="AD66" s="1"/>
  <c r="AB11"/>
  <c r="AB66" s="1"/>
  <c r="Z11"/>
  <c r="Z66" s="1"/>
  <c r="V11"/>
  <c r="V66" s="1"/>
  <c r="T11"/>
  <c r="T66" s="1"/>
  <c r="R11"/>
  <c r="R66" s="1"/>
  <c r="P11"/>
  <c r="P66" s="1"/>
  <c r="N11"/>
  <c r="N66" s="1"/>
  <c r="J11"/>
  <c r="J66" s="1"/>
  <c r="H11"/>
  <c r="H66" s="1"/>
  <c r="F11"/>
  <c r="F66" s="1"/>
  <c r="D11"/>
  <c r="D66" s="1"/>
  <c r="B11"/>
  <c r="B66" s="1"/>
  <c r="BA94" i="3"/>
  <c r="BY84"/>
  <c r="BY85"/>
  <c r="BY86"/>
  <c r="BY87"/>
  <c r="BY88"/>
  <c r="BY83"/>
  <c r="DX94"/>
  <c r="DW94"/>
  <c r="DV94"/>
  <c r="DT94"/>
  <c r="DS94"/>
  <c r="DR94"/>
  <c r="DQ94"/>
  <c r="DX92"/>
  <c r="DW92"/>
  <c r="DV92"/>
  <c r="DT92"/>
  <c r="DS92"/>
  <c r="DR92"/>
  <c r="DQ92"/>
  <c r="DX81"/>
  <c r="DW81"/>
  <c r="DV81"/>
  <c r="DU81"/>
  <c r="DT81"/>
  <c r="DS81"/>
  <c r="DR81"/>
  <c r="DQ81"/>
  <c r="DX61"/>
  <c r="DW61"/>
  <c r="DV61"/>
  <c r="DU61"/>
  <c r="DT61"/>
  <c r="DS61"/>
  <c r="DR61"/>
  <c r="DQ61"/>
  <c r="DX44"/>
  <c r="DW44"/>
  <c r="DV44"/>
  <c r="DU44"/>
  <c r="DT44"/>
  <c r="DS44"/>
  <c r="DR44"/>
  <c r="DQ44"/>
  <c r="DX28"/>
  <c r="DW28"/>
  <c r="DV28"/>
  <c r="DU28"/>
  <c r="DT28"/>
  <c r="DS28"/>
  <c r="DR28"/>
  <c r="DQ28"/>
  <c r="DU11"/>
  <c r="CW61"/>
  <c r="CJ61"/>
  <c r="BL81"/>
  <c r="BL92"/>
  <c r="BL61"/>
  <c r="BL28"/>
  <c r="BL11"/>
  <c r="BB92"/>
  <c r="BD92"/>
  <c r="BF92"/>
  <c r="AX92"/>
  <c r="AZ92"/>
  <c r="BB81"/>
  <c r="BD81"/>
  <c r="BF81"/>
  <c r="AX81"/>
  <c r="AZ81"/>
  <c r="AZ44"/>
  <c r="AP92"/>
  <c r="AR92"/>
  <c r="AT92"/>
  <c r="AL92"/>
  <c r="AN92"/>
  <c r="AP81"/>
  <c r="AR81"/>
  <c r="AT81"/>
  <c r="AL81"/>
  <c r="AN81"/>
  <c r="AL44"/>
  <c r="AN44"/>
  <c r="AP44"/>
  <c r="AR44"/>
  <c r="AT44"/>
  <c r="AD44"/>
  <c r="AF44"/>
  <c r="AH44"/>
  <c r="N44"/>
  <c r="P44"/>
  <c r="R44"/>
  <c r="T44"/>
  <c r="V44"/>
  <c r="AB44"/>
  <c r="D92"/>
  <c r="D81"/>
  <c r="D61"/>
  <c r="D44"/>
  <c r="D28"/>
  <c r="D11"/>
  <c r="ED66" i="4" l="1"/>
  <c r="EC11"/>
  <c r="ED23"/>
  <c r="EF23"/>
  <c r="EC32"/>
  <c r="EE32"/>
  <c r="ED43"/>
  <c r="EF43"/>
  <c r="EC52"/>
  <c r="EE52"/>
  <c r="ED64"/>
  <c r="EF66"/>
  <c r="EF64"/>
  <c r="EC66"/>
  <c r="EE66"/>
  <c r="EC23"/>
  <c r="EE23"/>
  <c r="ED32"/>
  <c r="EF32"/>
  <c r="EC43"/>
  <c r="EE43"/>
  <c r="ED52"/>
  <c r="EF52"/>
  <c r="EC64"/>
  <c r="EE64"/>
  <c r="D94" i="3"/>
  <c r="DN92"/>
  <c r="DL92"/>
  <c r="DJ92"/>
  <c r="DH92"/>
  <c r="DF92"/>
  <c r="DB92"/>
  <c r="CZ92"/>
  <c r="CX92"/>
  <c r="CV92"/>
  <c r="CT92"/>
  <c r="CP92"/>
  <c r="CN92"/>
  <c r="CL92"/>
  <c r="CJ92"/>
  <c r="CH92"/>
  <c r="CI91" s="1"/>
  <c r="CD92"/>
  <c r="CB92"/>
  <c r="BZ92"/>
  <c r="BX92"/>
  <c r="BV92"/>
  <c r="BW88" s="1"/>
  <c r="BR92"/>
  <c r="BP92"/>
  <c r="BN92"/>
  <c r="BJ92"/>
  <c r="BK88" s="1"/>
  <c r="AY84"/>
  <c r="AH92"/>
  <c r="AF92"/>
  <c r="AD92"/>
  <c r="AB92"/>
  <c r="Z92"/>
  <c r="AA86" s="1"/>
  <c r="V92"/>
  <c r="T92"/>
  <c r="R92"/>
  <c r="P92"/>
  <c r="N92"/>
  <c r="O88" s="1"/>
  <c r="J92"/>
  <c r="H92"/>
  <c r="F92"/>
  <c r="B92"/>
  <c r="C88" s="1"/>
  <c r="CI90"/>
  <c r="CI89"/>
  <c r="DG88"/>
  <c r="CI88"/>
  <c r="AM88"/>
  <c r="DG87"/>
  <c r="CU87"/>
  <c r="CI87"/>
  <c r="AM87"/>
  <c r="DG86"/>
  <c r="CU86"/>
  <c r="CI86"/>
  <c r="AM86"/>
  <c r="DG85"/>
  <c r="CU85"/>
  <c r="CI85"/>
  <c r="AM85"/>
  <c r="DG84"/>
  <c r="CU84"/>
  <c r="CI84"/>
  <c r="AM84"/>
  <c r="DG83"/>
  <c r="CU83"/>
  <c r="CI83"/>
  <c r="CK83" s="1"/>
  <c r="AY83"/>
  <c r="BA83" s="1"/>
  <c r="AM83"/>
  <c r="AO83" s="1"/>
  <c r="DN81"/>
  <c r="DL81"/>
  <c r="DJ81"/>
  <c r="DH81"/>
  <c r="DF81"/>
  <c r="DG77" s="1"/>
  <c r="DI77" s="1"/>
  <c r="DB81"/>
  <c r="CZ81"/>
  <c r="CX81"/>
  <c r="CV81"/>
  <c r="CT81"/>
  <c r="CU74" s="1"/>
  <c r="CP81"/>
  <c r="CN81"/>
  <c r="CL81"/>
  <c r="CJ81"/>
  <c r="CH81"/>
  <c r="CI80" s="1"/>
  <c r="CK80" s="1"/>
  <c r="CD81"/>
  <c r="CB81"/>
  <c r="BZ81"/>
  <c r="BX81"/>
  <c r="BV81"/>
  <c r="BW76" s="1"/>
  <c r="BR81"/>
  <c r="BP81"/>
  <c r="BN81"/>
  <c r="BJ81"/>
  <c r="BK75" s="1"/>
  <c r="AY65"/>
  <c r="BA65" s="1"/>
  <c r="AM69"/>
  <c r="AH81"/>
  <c r="AF81"/>
  <c r="AD81"/>
  <c r="AB81"/>
  <c r="Z81"/>
  <c r="AA78" s="1"/>
  <c r="AC78" s="1"/>
  <c r="V81"/>
  <c r="T81"/>
  <c r="R81"/>
  <c r="P81"/>
  <c r="N81"/>
  <c r="O77" s="1"/>
  <c r="Q77" s="1"/>
  <c r="J81"/>
  <c r="H81"/>
  <c r="F81"/>
  <c r="B81"/>
  <c r="C72" s="1"/>
  <c r="E72" s="1"/>
  <c r="DG70"/>
  <c r="BW68"/>
  <c r="BW64"/>
  <c r="DN61"/>
  <c r="DL61"/>
  <c r="DJ61"/>
  <c r="DH61"/>
  <c r="DF61"/>
  <c r="DG50" s="1"/>
  <c r="DI50" s="1"/>
  <c r="DB61"/>
  <c r="CZ61"/>
  <c r="CX61"/>
  <c r="CV61"/>
  <c r="CT61"/>
  <c r="CU54" s="1"/>
  <c r="CP61"/>
  <c r="CN61"/>
  <c r="CL61"/>
  <c r="CH61"/>
  <c r="CI47" s="1"/>
  <c r="CK47" s="1"/>
  <c r="CD61"/>
  <c r="CB61"/>
  <c r="BZ61"/>
  <c r="BX61"/>
  <c r="BV61"/>
  <c r="BW47" s="1"/>
  <c r="BY47" s="1"/>
  <c r="BR61"/>
  <c r="BP61"/>
  <c r="BN61"/>
  <c r="BJ61"/>
  <c r="BK55" s="1"/>
  <c r="BM55" s="1"/>
  <c r="BF61"/>
  <c r="BD61"/>
  <c r="BB61"/>
  <c r="AZ61"/>
  <c r="AX61"/>
  <c r="AY49" s="1"/>
  <c r="BA49" s="1"/>
  <c r="AT61"/>
  <c r="AR61"/>
  <c r="AP61"/>
  <c r="AN61"/>
  <c r="AL61"/>
  <c r="AM47" s="1"/>
  <c r="AO47" s="1"/>
  <c r="AH61"/>
  <c r="AF61"/>
  <c r="AD61"/>
  <c r="AB61"/>
  <c r="Z61"/>
  <c r="AA58" s="1"/>
  <c r="AC58" s="1"/>
  <c r="V61"/>
  <c r="T61"/>
  <c r="R61"/>
  <c r="P61"/>
  <c r="N61"/>
  <c r="O51" s="1"/>
  <c r="Q51" s="1"/>
  <c r="J61"/>
  <c r="H61"/>
  <c r="F61"/>
  <c r="B61"/>
  <c r="C54" s="1"/>
  <c r="DN44"/>
  <c r="DL44"/>
  <c r="DJ44"/>
  <c r="DH44"/>
  <c r="DF44"/>
  <c r="DG33" s="1"/>
  <c r="DB44"/>
  <c r="CZ44"/>
  <c r="CX44"/>
  <c r="CV44"/>
  <c r="CT44"/>
  <c r="CU35" s="1"/>
  <c r="CP44"/>
  <c r="CN44"/>
  <c r="CL44"/>
  <c r="CJ44"/>
  <c r="CH44"/>
  <c r="CI42" s="1"/>
  <c r="CD44"/>
  <c r="CB44"/>
  <c r="BZ44"/>
  <c r="BX44"/>
  <c r="BV44"/>
  <c r="BW33" s="1"/>
  <c r="BR44"/>
  <c r="BP44"/>
  <c r="BN44"/>
  <c r="BL44"/>
  <c r="BJ44"/>
  <c r="BK34" s="1"/>
  <c r="BF44"/>
  <c r="BD44"/>
  <c r="BB44"/>
  <c r="AX44"/>
  <c r="AY34" s="1"/>
  <c r="AM32"/>
  <c r="Z44"/>
  <c r="AA31" s="1"/>
  <c r="O30"/>
  <c r="J44"/>
  <c r="H44"/>
  <c r="F44"/>
  <c r="B44"/>
  <c r="C33" s="1"/>
  <c r="E33" s="1"/>
  <c r="DN28"/>
  <c r="DL28"/>
  <c r="DJ28"/>
  <c r="DH28"/>
  <c r="DF28"/>
  <c r="DG19" s="1"/>
  <c r="DB28"/>
  <c r="CZ28"/>
  <c r="CX28"/>
  <c r="CV28"/>
  <c r="CT28"/>
  <c r="CU15" s="1"/>
  <c r="CW15" s="1"/>
  <c r="CP28"/>
  <c r="CN28"/>
  <c r="CL28"/>
  <c r="CJ28"/>
  <c r="CH28"/>
  <c r="CI20" s="1"/>
  <c r="CK20" s="1"/>
  <c r="CD28"/>
  <c r="CB28"/>
  <c r="BZ28"/>
  <c r="BX28"/>
  <c r="BV28"/>
  <c r="BW22" s="1"/>
  <c r="BY22" s="1"/>
  <c r="BR28"/>
  <c r="BP28"/>
  <c r="BN28"/>
  <c r="BJ28"/>
  <c r="BK17" s="1"/>
  <c r="BF28"/>
  <c r="BD28"/>
  <c r="BB28"/>
  <c r="AZ28"/>
  <c r="AX28"/>
  <c r="AY18" s="1"/>
  <c r="BA18" s="1"/>
  <c r="AT28"/>
  <c r="AR28"/>
  <c r="AP28"/>
  <c r="AN28"/>
  <c r="AL28"/>
  <c r="AM21" s="1"/>
  <c r="AO21" s="1"/>
  <c r="AH28"/>
  <c r="AF28"/>
  <c r="AD28"/>
  <c r="AB28"/>
  <c r="Z28"/>
  <c r="AA16" s="1"/>
  <c r="V28"/>
  <c r="T28"/>
  <c r="R28"/>
  <c r="P28"/>
  <c r="N28"/>
  <c r="O23" s="1"/>
  <c r="Q23" s="1"/>
  <c r="J28"/>
  <c r="H28"/>
  <c r="F28"/>
  <c r="B28"/>
  <c r="C25" s="1"/>
  <c r="E25" s="1"/>
  <c r="DN11"/>
  <c r="DL11"/>
  <c r="DJ11"/>
  <c r="DH11"/>
  <c r="DF11"/>
  <c r="DG4" s="1"/>
  <c r="DI4" s="1"/>
  <c r="DB11"/>
  <c r="CZ11"/>
  <c r="CX11"/>
  <c r="CV11"/>
  <c r="CT11"/>
  <c r="CU7" s="1"/>
  <c r="CP11"/>
  <c r="CN11"/>
  <c r="CL11"/>
  <c r="CJ11"/>
  <c r="CH11"/>
  <c r="CI8" s="1"/>
  <c r="CD11"/>
  <c r="CB11"/>
  <c r="BZ11"/>
  <c r="BX11"/>
  <c r="BV11"/>
  <c r="BW7" s="1"/>
  <c r="BR11"/>
  <c r="BP11"/>
  <c r="BN11"/>
  <c r="BJ11"/>
  <c r="BK8" s="1"/>
  <c r="BF11"/>
  <c r="BD11"/>
  <c r="BB11"/>
  <c r="AZ11"/>
  <c r="AX11"/>
  <c r="AY5" s="1"/>
  <c r="AT11"/>
  <c r="AR11"/>
  <c r="AP11"/>
  <c r="AN11"/>
  <c r="AL11"/>
  <c r="AM4" s="1"/>
  <c r="AH11"/>
  <c r="AF11"/>
  <c r="AD11"/>
  <c r="AB11"/>
  <c r="Z11"/>
  <c r="AA8" s="1"/>
  <c r="AC8" s="1"/>
  <c r="V11"/>
  <c r="T11"/>
  <c r="R11"/>
  <c r="P11"/>
  <c r="DQ11" s="1"/>
  <c r="N11"/>
  <c r="O7" s="1"/>
  <c r="J11"/>
  <c r="H11"/>
  <c r="F11"/>
  <c r="B11"/>
  <c r="C8" s="1"/>
  <c r="CU10"/>
  <c r="EI98" i="4"/>
  <c r="EH98"/>
  <c r="EE98"/>
  <c r="ED98"/>
  <c r="EI96"/>
  <c r="EH96"/>
  <c r="EE96"/>
  <c r="ED96"/>
  <c r="DS56"/>
  <c r="DG55"/>
  <c r="CU57"/>
  <c r="BW59"/>
  <c r="BY59" s="1"/>
  <c r="BK59"/>
  <c r="AY57"/>
  <c r="AM63"/>
  <c r="AO63" s="1"/>
  <c r="BW60"/>
  <c r="DG61"/>
  <c r="DS49"/>
  <c r="DU49" s="1"/>
  <c r="CU47"/>
  <c r="CI48"/>
  <c r="CK48" s="1"/>
  <c r="BK49"/>
  <c r="AY47"/>
  <c r="AM47"/>
  <c r="AA49"/>
  <c r="AC49" s="1"/>
  <c r="O46"/>
  <c r="Q46" s="1"/>
  <c r="C46"/>
  <c r="E46" s="1"/>
  <c r="DS40"/>
  <c r="DG34"/>
  <c r="CU39"/>
  <c r="CI39"/>
  <c r="BW36"/>
  <c r="CE36" s="1"/>
  <c r="BK37"/>
  <c r="AY38"/>
  <c r="AM37"/>
  <c r="AA38"/>
  <c r="O41"/>
  <c r="C35"/>
  <c r="DS27"/>
  <c r="DG27"/>
  <c r="BK26"/>
  <c r="AY27"/>
  <c r="AM27"/>
  <c r="AA29"/>
  <c r="O27"/>
  <c r="C25"/>
  <c r="DS18"/>
  <c r="DU18" s="1"/>
  <c r="DG13"/>
  <c r="CU16"/>
  <c r="CI17"/>
  <c r="BW20"/>
  <c r="BY20" s="1"/>
  <c r="BK17"/>
  <c r="AY17"/>
  <c r="AM22"/>
  <c r="AO22" s="1"/>
  <c r="AA17"/>
  <c r="AC17" s="1"/>
  <c r="O17"/>
  <c r="C14"/>
  <c r="DS4"/>
  <c r="AM4"/>
  <c r="AA4"/>
  <c r="AC4" l="1"/>
  <c r="AO4"/>
  <c r="DI13"/>
  <c r="E25"/>
  <c r="DW4"/>
  <c r="DU4"/>
  <c r="I35"/>
  <c r="E35"/>
  <c r="W41"/>
  <c r="Q41"/>
  <c r="AI38"/>
  <c r="AC38"/>
  <c r="DO61"/>
  <c r="DI61"/>
  <c r="DO55"/>
  <c r="DI55"/>
  <c r="G14"/>
  <c r="E14"/>
  <c r="AE29"/>
  <c r="AC29"/>
  <c r="DW27"/>
  <c r="DU27"/>
  <c r="EA40"/>
  <c r="DU40"/>
  <c r="S17"/>
  <c r="Q17"/>
  <c r="S27"/>
  <c r="Q27"/>
  <c r="EA56"/>
  <c r="DU56"/>
  <c r="DK27"/>
  <c r="DI27"/>
  <c r="DK34"/>
  <c r="DI34"/>
  <c r="BC17"/>
  <c r="BA17"/>
  <c r="CY16"/>
  <c r="CW16"/>
  <c r="BC27"/>
  <c r="BA27"/>
  <c r="BO26"/>
  <c r="BM26"/>
  <c r="BS37"/>
  <c r="BM37"/>
  <c r="BS49"/>
  <c r="BM49"/>
  <c r="CM17"/>
  <c r="CK17"/>
  <c r="AQ27"/>
  <c r="AO27"/>
  <c r="BG38"/>
  <c r="BA38"/>
  <c r="DC39"/>
  <c r="CW39"/>
  <c r="BC47"/>
  <c r="BA47"/>
  <c r="CY47"/>
  <c r="CW47"/>
  <c r="CE60"/>
  <c r="BY60"/>
  <c r="AU37"/>
  <c r="AO37"/>
  <c r="CQ39"/>
  <c r="CK39"/>
  <c r="AU47"/>
  <c r="AO47"/>
  <c r="BS59"/>
  <c r="BM59"/>
  <c r="BQ17"/>
  <c r="BM17"/>
  <c r="BG57"/>
  <c r="BA57"/>
  <c r="DC57"/>
  <c r="CW57"/>
  <c r="DS54"/>
  <c r="DG58"/>
  <c r="CA7" i="3"/>
  <c r="BY7"/>
  <c r="CA33"/>
  <c r="BY33"/>
  <c r="CC68"/>
  <c r="BY68"/>
  <c r="DA74"/>
  <c r="CW74"/>
  <c r="CQ84"/>
  <c r="CK84"/>
  <c r="CQ85"/>
  <c r="CK85"/>
  <c r="CQ86"/>
  <c r="CK86"/>
  <c r="CQ87"/>
  <c r="CK87"/>
  <c r="CQ88"/>
  <c r="CK88"/>
  <c r="CQ91"/>
  <c r="CK91"/>
  <c r="DA10"/>
  <c r="CW10"/>
  <c r="DK33"/>
  <c r="DI33"/>
  <c r="CA64"/>
  <c r="BY64"/>
  <c r="CQ90"/>
  <c r="CK90"/>
  <c r="CE88"/>
  <c r="CY7"/>
  <c r="CW7"/>
  <c r="CY35"/>
  <c r="CW35"/>
  <c r="BO75"/>
  <c r="BM75"/>
  <c r="CA76"/>
  <c r="BY76"/>
  <c r="DO83"/>
  <c r="DI83"/>
  <c r="DO84"/>
  <c r="DI84"/>
  <c r="DO85"/>
  <c r="DI85"/>
  <c r="DO86"/>
  <c r="DI86"/>
  <c r="DO87"/>
  <c r="DI87"/>
  <c r="CQ89"/>
  <c r="CK89"/>
  <c r="CK92" s="1"/>
  <c r="CO8"/>
  <c r="CK8"/>
  <c r="DM70"/>
  <c r="DI70"/>
  <c r="DC83"/>
  <c r="CW83"/>
  <c r="DC84"/>
  <c r="CW84"/>
  <c r="DC85"/>
  <c r="CW85"/>
  <c r="DC86"/>
  <c r="CW86"/>
  <c r="DC87"/>
  <c r="CW87"/>
  <c r="DO88"/>
  <c r="DI88"/>
  <c r="DK19"/>
  <c r="DI19"/>
  <c r="CM42"/>
  <c r="CK42"/>
  <c r="BS88"/>
  <c r="BM88"/>
  <c r="BO34"/>
  <c r="BM34"/>
  <c r="BQ8"/>
  <c r="BM8"/>
  <c r="BO17"/>
  <c r="BM17"/>
  <c r="BC5"/>
  <c r="BA5"/>
  <c r="AU84"/>
  <c r="AO84"/>
  <c r="AU85"/>
  <c r="AO85"/>
  <c r="AU86"/>
  <c r="AO86"/>
  <c r="AU87"/>
  <c r="AO87"/>
  <c r="AU88"/>
  <c r="AO88"/>
  <c r="BG84"/>
  <c r="BA84"/>
  <c r="BA92" s="1"/>
  <c r="BC34"/>
  <c r="BA34"/>
  <c r="BG83"/>
  <c r="BG92" s="1"/>
  <c r="AY92"/>
  <c r="AM14"/>
  <c r="AQ14" s="1"/>
  <c r="AS69"/>
  <c r="AO69"/>
  <c r="AM92"/>
  <c r="AQ32"/>
  <c r="AO32"/>
  <c r="DG30"/>
  <c r="CI41"/>
  <c r="CU65"/>
  <c r="AE16"/>
  <c r="AC16"/>
  <c r="AI86"/>
  <c r="AC86"/>
  <c r="AQ4"/>
  <c r="AQ11" s="1"/>
  <c r="AO4"/>
  <c r="AO11" s="1"/>
  <c r="AE31"/>
  <c r="AC31"/>
  <c r="Q30"/>
  <c r="G8"/>
  <c r="E8"/>
  <c r="S7"/>
  <c r="Q7"/>
  <c r="C32"/>
  <c r="CU63"/>
  <c r="CW63" s="1"/>
  <c r="AY66"/>
  <c r="K54"/>
  <c r="E54"/>
  <c r="K88"/>
  <c r="E88"/>
  <c r="W88"/>
  <c r="Q88"/>
  <c r="AY64"/>
  <c r="BK32"/>
  <c r="DG71"/>
  <c r="BK30"/>
  <c r="BK67"/>
  <c r="BW72"/>
  <c r="BK83"/>
  <c r="BK4"/>
  <c r="BM4" s="1"/>
  <c r="AA15"/>
  <c r="BK31"/>
  <c r="BK33"/>
  <c r="BW69"/>
  <c r="C75"/>
  <c r="CU31"/>
  <c r="BK35"/>
  <c r="BW75"/>
  <c r="C20"/>
  <c r="CU67"/>
  <c r="AM70"/>
  <c r="BK85"/>
  <c r="DG13"/>
  <c r="BW23"/>
  <c r="CU64"/>
  <c r="CU70"/>
  <c r="CU72"/>
  <c r="BK86"/>
  <c r="CU8"/>
  <c r="DG21"/>
  <c r="AM64"/>
  <c r="DG64"/>
  <c r="DI64" s="1"/>
  <c r="BK65"/>
  <c r="CU71"/>
  <c r="CU73"/>
  <c r="AY17"/>
  <c r="AM63"/>
  <c r="AO63" s="1"/>
  <c r="BW13"/>
  <c r="CU5"/>
  <c r="DG8"/>
  <c r="C13"/>
  <c r="E13" s="1"/>
  <c r="AA14"/>
  <c r="O16"/>
  <c r="BW17"/>
  <c r="BW20"/>
  <c r="CI33"/>
  <c r="AA63"/>
  <c r="DG63"/>
  <c r="CE64"/>
  <c r="C65"/>
  <c r="DG65"/>
  <c r="C67"/>
  <c r="I67" s="1"/>
  <c r="DG67"/>
  <c r="DG68"/>
  <c r="DG69"/>
  <c r="AA71"/>
  <c r="AI71" s="1"/>
  <c r="DG73"/>
  <c r="AA76"/>
  <c r="BW19"/>
  <c r="CU32"/>
  <c r="DG52"/>
  <c r="BW63"/>
  <c r="BW65"/>
  <c r="BW67"/>
  <c r="AA69"/>
  <c r="BW73"/>
  <c r="BW83"/>
  <c r="BW14"/>
  <c r="BW16"/>
  <c r="AY6"/>
  <c r="CU9"/>
  <c r="AA13"/>
  <c r="BW18"/>
  <c r="DG20"/>
  <c r="BW24"/>
  <c r="AM31"/>
  <c r="AU31" s="1"/>
  <c r="CI34"/>
  <c r="C46"/>
  <c r="O65"/>
  <c r="AA66"/>
  <c r="AI66" s="1"/>
  <c r="O67"/>
  <c r="O68"/>
  <c r="C69"/>
  <c r="DG72"/>
  <c r="BW74"/>
  <c r="AA77"/>
  <c r="CI7"/>
  <c r="AY20"/>
  <c r="CU22"/>
  <c r="C31"/>
  <c r="C34"/>
  <c r="BK36"/>
  <c r="AY47"/>
  <c r="C63"/>
  <c r="E63" s="1"/>
  <c r="AY63"/>
  <c r="C64"/>
  <c r="I64" s="1"/>
  <c r="BK63"/>
  <c r="BK64"/>
  <c r="C66"/>
  <c r="CU66"/>
  <c r="BK66"/>
  <c r="O70"/>
  <c r="O72"/>
  <c r="W72" s="1"/>
  <c r="C73"/>
  <c r="C74"/>
  <c r="C83"/>
  <c r="BK84"/>
  <c r="C85"/>
  <c r="BK87"/>
  <c r="AY8"/>
  <c r="AY9"/>
  <c r="F94"/>
  <c r="P94"/>
  <c r="AH94"/>
  <c r="AR94"/>
  <c r="BB94"/>
  <c r="BL94"/>
  <c r="CD94"/>
  <c r="CN94"/>
  <c r="CX94"/>
  <c r="DH94"/>
  <c r="CI15"/>
  <c r="C30"/>
  <c r="E30" s="1"/>
  <c r="O31"/>
  <c r="O44" s="1"/>
  <c r="DG31"/>
  <c r="DG32"/>
  <c r="AY48"/>
  <c r="O63"/>
  <c r="O64"/>
  <c r="DG66"/>
  <c r="C68"/>
  <c r="CU68"/>
  <c r="BK68"/>
  <c r="BK70"/>
  <c r="DG76"/>
  <c r="AA83"/>
  <c r="O84"/>
  <c r="CA22"/>
  <c r="CE22"/>
  <c r="C14"/>
  <c r="K14" s="1"/>
  <c r="BK15"/>
  <c r="C18"/>
  <c r="I18" s="1"/>
  <c r="DG18"/>
  <c r="BK21"/>
  <c r="BK22"/>
  <c r="DG22"/>
  <c r="DG23"/>
  <c r="O50"/>
  <c r="DG53"/>
  <c r="CI64"/>
  <c r="CI66"/>
  <c r="DC67"/>
  <c r="CI68"/>
  <c r="CI69"/>
  <c r="CI70"/>
  <c r="AM71"/>
  <c r="CI72"/>
  <c r="AA84"/>
  <c r="BW84"/>
  <c r="O15"/>
  <c r="U15" s="1"/>
  <c r="BK24"/>
  <c r="O48"/>
  <c r="DG51"/>
  <c r="DG56"/>
  <c r="CI63"/>
  <c r="AM65"/>
  <c r="CI65"/>
  <c r="CK65" s="1"/>
  <c r="CI71"/>
  <c r="AM72"/>
  <c r="CI74"/>
  <c r="CK74" s="1"/>
  <c r="BW85"/>
  <c r="BW87"/>
  <c r="C7"/>
  <c r="AY13"/>
  <c r="BA13" s="1"/>
  <c r="O14"/>
  <c r="U14" s="1"/>
  <c r="DG14"/>
  <c r="BW15"/>
  <c r="BK16"/>
  <c r="DG16"/>
  <c r="BK18"/>
  <c r="C19"/>
  <c r="K19" s="1"/>
  <c r="BK20"/>
  <c r="BW21"/>
  <c r="BY21" s="1"/>
  <c r="BK23"/>
  <c r="DG24"/>
  <c r="C35"/>
  <c r="CI43"/>
  <c r="BK47"/>
  <c r="AY50"/>
  <c r="BK53"/>
  <c r="AM66"/>
  <c r="AM67"/>
  <c r="CI67"/>
  <c r="AM68"/>
  <c r="CI73"/>
  <c r="BW86"/>
  <c r="BC65"/>
  <c r="BG65"/>
  <c r="G25"/>
  <c r="I25"/>
  <c r="K25"/>
  <c r="BS16"/>
  <c r="AA5"/>
  <c r="CU4"/>
  <c r="O6"/>
  <c r="AY7"/>
  <c r="O9"/>
  <c r="AY10"/>
  <c r="O13"/>
  <c r="BK13"/>
  <c r="C15"/>
  <c r="C16"/>
  <c r="BQ16"/>
  <c r="O17"/>
  <c r="BK19"/>
  <c r="C21"/>
  <c r="C22"/>
  <c r="I22" s="1"/>
  <c r="AA30"/>
  <c r="AY32"/>
  <c r="CU34"/>
  <c r="C48"/>
  <c r="DG49"/>
  <c r="BK50"/>
  <c r="C53"/>
  <c r="DG55"/>
  <c r="CE63"/>
  <c r="K65"/>
  <c r="AA73"/>
  <c r="AI73" s="1"/>
  <c r="AA75"/>
  <c r="AI76"/>
  <c r="W63"/>
  <c r="BS63"/>
  <c r="AY4"/>
  <c r="CU6"/>
  <c r="CY8"/>
  <c r="BW9"/>
  <c r="V94"/>
  <c r="AF94"/>
  <c r="AP94"/>
  <c r="AZ94"/>
  <c r="BR94"/>
  <c r="CB94"/>
  <c r="CL94"/>
  <c r="CV94"/>
  <c r="DN94"/>
  <c r="AI13"/>
  <c r="CC13"/>
  <c r="BK14"/>
  <c r="DG15"/>
  <c r="C17"/>
  <c r="E17" s="1"/>
  <c r="DG17"/>
  <c r="CI18"/>
  <c r="BQ21"/>
  <c r="CI21"/>
  <c r="C23"/>
  <c r="E23" s="1"/>
  <c r="C24"/>
  <c r="E24" s="1"/>
  <c r="CE24"/>
  <c r="BO30"/>
  <c r="BW31"/>
  <c r="AA32"/>
  <c r="BW32"/>
  <c r="AY35"/>
  <c r="DG48"/>
  <c r="C51"/>
  <c r="C52"/>
  <c r="BK52"/>
  <c r="DK56"/>
  <c r="AA64"/>
  <c r="DO64"/>
  <c r="AA65"/>
  <c r="DC65"/>
  <c r="BW66"/>
  <c r="CU69"/>
  <c r="BW70"/>
  <c r="C71"/>
  <c r="AA74"/>
  <c r="C76"/>
  <c r="K76" s="1"/>
  <c r="DM76"/>
  <c r="O83"/>
  <c r="I72"/>
  <c r="K72"/>
  <c r="S77"/>
  <c r="W77"/>
  <c r="DK77"/>
  <c r="DM77"/>
  <c r="DO77"/>
  <c r="AG8"/>
  <c r="AE8"/>
  <c r="DO50"/>
  <c r="DK50"/>
  <c r="C4"/>
  <c r="CI4"/>
  <c r="CI5"/>
  <c r="BW6"/>
  <c r="CI9"/>
  <c r="CK9" s="1"/>
  <c r="CI14"/>
  <c r="BQ15"/>
  <c r="AM16"/>
  <c r="BQ17"/>
  <c r="CU17"/>
  <c r="CU18"/>
  <c r="CW18" s="1"/>
  <c r="DO18"/>
  <c r="AM19"/>
  <c r="AU19" s="1"/>
  <c r="CE19"/>
  <c r="I20"/>
  <c r="CU21"/>
  <c r="AM30"/>
  <c r="BW30"/>
  <c r="BW34"/>
  <c r="CI35"/>
  <c r="CI38"/>
  <c r="I46"/>
  <c r="C47"/>
  <c r="CU47"/>
  <c r="DC47" s="1"/>
  <c r="CU48"/>
  <c r="C49"/>
  <c r="E49" s="1"/>
  <c r="BK48"/>
  <c r="BM48" s="1"/>
  <c r="CU50"/>
  <c r="DC50" s="1"/>
  <c r="DK51"/>
  <c r="AY51"/>
  <c r="BK51"/>
  <c r="BM51" s="1"/>
  <c r="DG54"/>
  <c r="DI54" s="1"/>
  <c r="CU55"/>
  <c r="BK56"/>
  <c r="CQ63"/>
  <c r="BG64"/>
  <c r="CO64"/>
  <c r="DC64"/>
  <c r="U65"/>
  <c r="BQ64"/>
  <c r="CE65"/>
  <c r="DM65"/>
  <c r="K66"/>
  <c r="AU66"/>
  <c r="AA67"/>
  <c r="AG67" s="1"/>
  <c r="BQ66"/>
  <c r="I68"/>
  <c r="AA68"/>
  <c r="AC68" s="1"/>
  <c r="O69"/>
  <c r="Q69" s="1"/>
  <c r="C70"/>
  <c r="E70" s="1"/>
  <c r="AA70"/>
  <c r="AC70" s="1"/>
  <c r="BK69"/>
  <c r="BM69" s="1"/>
  <c r="O71"/>
  <c r="Q71" s="1"/>
  <c r="BW71"/>
  <c r="BY71" s="1"/>
  <c r="AA72"/>
  <c r="AC72" s="1"/>
  <c r="BK71"/>
  <c r="BM71" s="1"/>
  <c r="O73"/>
  <c r="Q73" s="1"/>
  <c r="BK72"/>
  <c r="BM72" s="1"/>
  <c r="O74"/>
  <c r="Q74" s="1"/>
  <c r="BK73"/>
  <c r="BM73" s="1"/>
  <c r="DG74"/>
  <c r="O75"/>
  <c r="Q75" s="1"/>
  <c r="BK74"/>
  <c r="BM74" s="1"/>
  <c r="DG75"/>
  <c r="DI75" s="1"/>
  <c r="O76"/>
  <c r="Q76" s="1"/>
  <c r="DO76"/>
  <c r="BW77"/>
  <c r="BW78"/>
  <c r="DO92"/>
  <c r="O85"/>
  <c r="C86"/>
  <c r="CC19"/>
  <c r="G46"/>
  <c r="DK49"/>
  <c r="S50"/>
  <c r="DK53"/>
  <c r="W64"/>
  <c r="BE64"/>
  <c r="DA64"/>
  <c r="CC65"/>
  <c r="I66"/>
  <c r="BO66"/>
  <c r="W68"/>
  <c r="AU68"/>
  <c r="CE68"/>
  <c r="DC68"/>
  <c r="K69"/>
  <c r="AI69"/>
  <c r="BS68"/>
  <c r="CQ69"/>
  <c r="DO69"/>
  <c r="W70"/>
  <c r="AU70"/>
  <c r="DC70"/>
  <c r="CQ71"/>
  <c r="DO71"/>
  <c r="AU72"/>
  <c r="CE72"/>
  <c r="DC72"/>
  <c r="K73"/>
  <c r="CE73"/>
  <c r="DC73"/>
  <c r="K74"/>
  <c r="CE74"/>
  <c r="DC74"/>
  <c r="K75"/>
  <c r="AI75"/>
  <c r="CE75"/>
  <c r="CI6"/>
  <c r="CU13"/>
  <c r="I14"/>
  <c r="W14"/>
  <c r="BS15"/>
  <c r="K16"/>
  <c r="W17"/>
  <c r="CC18"/>
  <c r="AY19"/>
  <c r="BQ19"/>
  <c r="CU19"/>
  <c r="K20"/>
  <c r="CC20"/>
  <c r="CC21"/>
  <c r="CC22"/>
  <c r="C44"/>
  <c r="CI30"/>
  <c r="CI40"/>
  <c r="DG46"/>
  <c r="DI46" s="1"/>
  <c r="O47"/>
  <c r="DG47"/>
  <c r="C50"/>
  <c r="I50" s="1"/>
  <c r="I51"/>
  <c r="CU51"/>
  <c r="DA51" s="1"/>
  <c r="CU52"/>
  <c r="DA52" s="1"/>
  <c r="CU56"/>
  <c r="DC56" s="1"/>
  <c r="BK57"/>
  <c r="K64"/>
  <c r="CC64"/>
  <c r="CQ64"/>
  <c r="I65"/>
  <c r="W65"/>
  <c r="BE65"/>
  <c r="BS64"/>
  <c r="DA65"/>
  <c r="DO65"/>
  <c r="O66"/>
  <c r="Q66" s="1"/>
  <c r="CO66"/>
  <c r="DM67"/>
  <c r="K68"/>
  <c r="BS67"/>
  <c r="CQ68"/>
  <c r="DO68"/>
  <c r="AU69"/>
  <c r="CE69"/>
  <c r="CQ70"/>
  <c r="DO70"/>
  <c r="DC71"/>
  <c r="CQ72"/>
  <c r="CQ73"/>
  <c r="DO73"/>
  <c r="AA79"/>
  <c r="C84"/>
  <c r="AA85"/>
  <c r="O10"/>
  <c r="Q10" s="1"/>
  <c r="Z94"/>
  <c r="AA10"/>
  <c r="AC10" s="1"/>
  <c r="AA9"/>
  <c r="AC9" s="1"/>
  <c r="AA7"/>
  <c r="AA4"/>
  <c r="AC4" s="1"/>
  <c r="BV94"/>
  <c r="BW5"/>
  <c r="BW10"/>
  <c r="BY10" s="1"/>
  <c r="BW8"/>
  <c r="BY8" s="1"/>
  <c r="BW4"/>
  <c r="BY4" s="1"/>
  <c r="K13"/>
  <c r="I13"/>
  <c r="BS13"/>
  <c r="BC18"/>
  <c r="BE18"/>
  <c r="BG18"/>
  <c r="CY15"/>
  <c r="DA15"/>
  <c r="DC15"/>
  <c r="W51"/>
  <c r="S51"/>
  <c r="U51"/>
  <c r="BS55"/>
  <c r="BO55"/>
  <c r="BQ55"/>
  <c r="AE78"/>
  <c r="AG78"/>
  <c r="AI78"/>
  <c r="BO8"/>
  <c r="S9"/>
  <c r="CA9"/>
  <c r="CY9"/>
  <c r="DF94"/>
  <c r="DG6"/>
  <c r="DG10"/>
  <c r="DI10" s="1"/>
  <c r="DG9"/>
  <c r="DG5"/>
  <c r="AQ21"/>
  <c r="AS21"/>
  <c r="AU21"/>
  <c r="CM20"/>
  <c r="CO20"/>
  <c r="CQ20"/>
  <c r="BG49"/>
  <c r="BC49"/>
  <c r="BE49"/>
  <c r="DC54"/>
  <c r="CY54"/>
  <c r="DA54"/>
  <c r="B94"/>
  <c r="C6"/>
  <c r="C9"/>
  <c r="C5"/>
  <c r="N94"/>
  <c r="O5"/>
  <c r="O8"/>
  <c r="BJ94"/>
  <c r="BK6"/>
  <c r="BK9"/>
  <c r="BM9" s="1"/>
  <c r="BK5"/>
  <c r="BG13"/>
  <c r="BE13"/>
  <c r="DC13"/>
  <c r="O4"/>
  <c r="Q4" s="1"/>
  <c r="AA6"/>
  <c r="BK7"/>
  <c r="DG7"/>
  <c r="CM8"/>
  <c r="BC9"/>
  <c r="CY10"/>
  <c r="U13"/>
  <c r="H94"/>
  <c r="R94"/>
  <c r="AB94"/>
  <c r="AL94"/>
  <c r="AT94"/>
  <c r="BD94"/>
  <c r="BN94"/>
  <c r="BX94"/>
  <c r="CH94"/>
  <c r="CP94"/>
  <c r="CZ94"/>
  <c r="DJ94"/>
  <c r="AM13"/>
  <c r="AO13" s="1"/>
  <c r="CI13"/>
  <c r="DO13"/>
  <c r="AG14"/>
  <c r="AU14"/>
  <c r="CC14"/>
  <c r="CQ14"/>
  <c r="I15"/>
  <c r="AI15"/>
  <c r="AY15"/>
  <c r="BA15" s="1"/>
  <c r="CQ15"/>
  <c r="S16"/>
  <c r="AG16"/>
  <c r="AU16"/>
  <c r="CI16"/>
  <c r="CK16" s="1"/>
  <c r="CU16"/>
  <c r="CW16" s="1"/>
  <c r="DM16"/>
  <c r="K17"/>
  <c r="AM17"/>
  <c r="AO17" s="1"/>
  <c r="BE17"/>
  <c r="BS17"/>
  <c r="CI17"/>
  <c r="CK17" s="1"/>
  <c r="CY17"/>
  <c r="DM17"/>
  <c r="K18"/>
  <c r="CO18"/>
  <c r="DC18"/>
  <c r="AS19"/>
  <c r="CI19"/>
  <c r="CK19" s="1"/>
  <c r="DO19"/>
  <c r="AM20"/>
  <c r="AO20" s="1"/>
  <c r="BC20"/>
  <c r="BQ20"/>
  <c r="CE20"/>
  <c r="CU20"/>
  <c r="CW20" s="1"/>
  <c r="DM20"/>
  <c r="K21"/>
  <c r="CO21"/>
  <c r="DM21"/>
  <c r="CI22"/>
  <c r="CK22" s="1"/>
  <c r="DA22"/>
  <c r="DO22"/>
  <c r="CI23"/>
  <c r="CK23" s="1"/>
  <c r="CU23"/>
  <c r="CW23" s="1"/>
  <c r="CI24"/>
  <c r="CK24" s="1"/>
  <c r="CI25"/>
  <c r="CK25" s="1"/>
  <c r="CI26"/>
  <c r="CK26" s="1"/>
  <c r="CI27"/>
  <c r="CK27" s="1"/>
  <c r="AY30"/>
  <c r="CU30"/>
  <c r="AY31"/>
  <c r="CI31"/>
  <c r="CI32"/>
  <c r="CU33"/>
  <c r="CI36"/>
  <c r="CI39"/>
  <c r="AY46"/>
  <c r="BA46" s="1"/>
  <c r="BK46"/>
  <c r="BM46" s="1"/>
  <c r="CU46"/>
  <c r="G47"/>
  <c r="BE47"/>
  <c r="BQ47"/>
  <c r="DA47"/>
  <c r="DM47"/>
  <c r="I48"/>
  <c r="U48"/>
  <c r="DA48"/>
  <c r="DM48"/>
  <c r="O49"/>
  <c r="Q49" s="1"/>
  <c r="BC48"/>
  <c r="BQ48"/>
  <c r="U50"/>
  <c r="BK49"/>
  <c r="BM49" s="1"/>
  <c r="CY50"/>
  <c r="DM50"/>
  <c r="BC50"/>
  <c r="BC51"/>
  <c r="DK52"/>
  <c r="G53"/>
  <c r="BQ51"/>
  <c r="G54"/>
  <c r="BQ52"/>
  <c r="BO53"/>
  <c r="DA55"/>
  <c r="BK54"/>
  <c r="BM54" s="1"/>
  <c r="DM56"/>
  <c r="CU57"/>
  <c r="BO56"/>
  <c r="K63"/>
  <c r="AS63"/>
  <c r="BG63"/>
  <c r="DA63"/>
  <c r="AG64"/>
  <c r="AU64"/>
  <c r="BQ65"/>
  <c r="U67"/>
  <c r="AU67"/>
  <c r="AE68"/>
  <c r="AQ68"/>
  <c r="BO67"/>
  <c r="CA68"/>
  <c r="CM68"/>
  <c r="CY68"/>
  <c r="DK68"/>
  <c r="G69"/>
  <c r="AE69"/>
  <c r="AQ69"/>
  <c r="BO68"/>
  <c r="CA69"/>
  <c r="CM69"/>
  <c r="CY69"/>
  <c r="DK69"/>
  <c r="G70"/>
  <c r="S70"/>
  <c r="AE70"/>
  <c r="AQ70"/>
  <c r="BO69"/>
  <c r="CA70"/>
  <c r="CM70"/>
  <c r="CY70"/>
  <c r="DK70"/>
  <c r="G71"/>
  <c r="BO70"/>
  <c r="CA71"/>
  <c r="CM71"/>
  <c r="CY71"/>
  <c r="DK71"/>
  <c r="G72"/>
  <c r="AE72"/>
  <c r="AQ72"/>
  <c r="BO71"/>
  <c r="CM72"/>
  <c r="CY72"/>
  <c r="G73"/>
  <c r="AE73"/>
  <c r="BO72"/>
  <c r="CA73"/>
  <c r="CM73"/>
  <c r="CY73"/>
  <c r="DK73"/>
  <c r="G74"/>
  <c r="S74"/>
  <c r="AE74"/>
  <c r="BO73"/>
  <c r="CA74"/>
  <c r="CM74"/>
  <c r="CY74"/>
  <c r="G75"/>
  <c r="S75"/>
  <c r="AE75"/>
  <c r="BO74"/>
  <c r="CA75"/>
  <c r="DK75"/>
  <c r="G76"/>
  <c r="AE76"/>
  <c r="BQ75"/>
  <c r="CE76"/>
  <c r="AG77"/>
  <c r="CE77"/>
  <c r="CC78"/>
  <c r="AI79"/>
  <c r="O86"/>
  <c r="C87"/>
  <c r="C92" s="1"/>
  <c r="AS14"/>
  <c r="CO14"/>
  <c r="AG15"/>
  <c r="CO15"/>
  <c r="AS16"/>
  <c r="DM19"/>
  <c r="CY21"/>
  <c r="DK21"/>
  <c r="DM22"/>
  <c r="S30"/>
  <c r="S47"/>
  <c r="BC47"/>
  <c r="BO47"/>
  <c r="CY47"/>
  <c r="DK47"/>
  <c r="G48"/>
  <c r="S48"/>
  <c r="I63"/>
  <c r="BE63"/>
  <c r="AS64"/>
  <c r="BO65"/>
  <c r="S67"/>
  <c r="AE67"/>
  <c r="AS67"/>
  <c r="CC76"/>
  <c r="CC77"/>
  <c r="AG79"/>
  <c r="W16"/>
  <c r="DC17"/>
  <c r="BG51"/>
  <c r="DO52"/>
  <c r="BC8"/>
  <c r="J94"/>
  <c r="T94"/>
  <c r="AD94"/>
  <c r="AN94"/>
  <c r="AX94"/>
  <c r="BF94"/>
  <c r="BP94"/>
  <c r="BZ94"/>
  <c r="CJ94"/>
  <c r="CT94"/>
  <c r="DB94"/>
  <c r="DL94"/>
  <c r="AI14"/>
  <c r="AY14"/>
  <c r="BA14" s="1"/>
  <c r="CU14"/>
  <c r="CW14" s="1"/>
  <c r="K15"/>
  <c r="AM15"/>
  <c r="AO15" s="1"/>
  <c r="AI16"/>
  <c r="AY16"/>
  <c r="BA16" s="1"/>
  <c r="DO16"/>
  <c r="DO17"/>
  <c r="AM18"/>
  <c r="AO18" s="1"/>
  <c r="CQ18"/>
  <c r="DC19"/>
  <c r="BS20"/>
  <c r="DO20"/>
  <c r="CQ21"/>
  <c r="DC22"/>
  <c r="AY33"/>
  <c r="CI37"/>
  <c r="I47"/>
  <c r="BE48"/>
  <c r="CU49"/>
  <c r="DA50"/>
  <c r="G52"/>
  <c r="I53"/>
  <c r="CU53"/>
  <c r="I54"/>
  <c r="BQ53"/>
  <c r="DA56"/>
  <c r="BQ56"/>
  <c r="DG61"/>
  <c r="AG63"/>
  <c r="AU63"/>
  <c r="BW81"/>
  <c r="DC63"/>
  <c r="U64"/>
  <c r="AI64"/>
  <c r="BO63"/>
  <c r="AS66"/>
  <c r="DO66"/>
  <c r="U68"/>
  <c r="BS75"/>
  <c r="U77"/>
  <c r="AI77"/>
  <c r="CE78"/>
  <c r="CI92"/>
  <c r="O87"/>
  <c r="U23"/>
  <c r="W23"/>
  <c r="S23"/>
  <c r="I33"/>
  <c r="K33"/>
  <c r="G33"/>
  <c r="CO80"/>
  <c r="CQ80"/>
  <c r="CM80"/>
  <c r="K4"/>
  <c r="AU4"/>
  <c r="AU11" s="1"/>
  <c r="BG4"/>
  <c r="BS4"/>
  <c r="CE4"/>
  <c r="CQ4"/>
  <c r="DO4"/>
  <c r="K5"/>
  <c r="W5"/>
  <c r="AI5"/>
  <c r="BG5"/>
  <c r="CE5"/>
  <c r="CQ5"/>
  <c r="DC5"/>
  <c r="DO5"/>
  <c r="K6"/>
  <c r="W6"/>
  <c r="AI6"/>
  <c r="BG6"/>
  <c r="CE6"/>
  <c r="CQ6"/>
  <c r="K7"/>
  <c r="W7"/>
  <c r="AI7"/>
  <c r="BG7"/>
  <c r="CE7"/>
  <c r="CQ7"/>
  <c r="DC7"/>
  <c r="DO7"/>
  <c r="K8"/>
  <c r="AI8"/>
  <c r="BG8"/>
  <c r="BS8"/>
  <c r="CE8"/>
  <c r="CQ8"/>
  <c r="DC8"/>
  <c r="W9"/>
  <c r="BS9"/>
  <c r="CE9"/>
  <c r="CQ9"/>
  <c r="DC9"/>
  <c r="W10"/>
  <c r="AI10"/>
  <c r="BG10"/>
  <c r="CE10"/>
  <c r="DC10"/>
  <c r="DO10"/>
  <c r="AY11"/>
  <c r="G13"/>
  <c r="S13"/>
  <c r="AE13"/>
  <c r="AQ13"/>
  <c r="BC13"/>
  <c r="BO13"/>
  <c r="CA13"/>
  <c r="CY13"/>
  <c r="DK13"/>
  <c r="U30"/>
  <c r="W30"/>
  <c r="AS30"/>
  <c r="AU30"/>
  <c r="BQ30"/>
  <c r="BS30"/>
  <c r="CO30"/>
  <c r="CQ30"/>
  <c r="U31"/>
  <c r="W31"/>
  <c r="BQ31"/>
  <c r="CQ31"/>
  <c r="DM31"/>
  <c r="DO31"/>
  <c r="AG32"/>
  <c r="AI32"/>
  <c r="BG32"/>
  <c r="DC32"/>
  <c r="BQ33"/>
  <c r="BS33"/>
  <c r="CO33"/>
  <c r="CQ33"/>
  <c r="DM33"/>
  <c r="DO33"/>
  <c r="BE34"/>
  <c r="BG34"/>
  <c r="DA34"/>
  <c r="DC34"/>
  <c r="BE35"/>
  <c r="BG35"/>
  <c r="CO35"/>
  <c r="CQ35"/>
  <c r="CQ39"/>
  <c r="CO41"/>
  <c r="CQ41"/>
  <c r="CO43"/>
  <c r="CQ43"/>
  <c r="CM47"/>
  <c r="CO47"/>
  <c r="CQ47"/>
  <c r="I4"/>
  <c r="AG4"/>
  <c r="AS4"/>
  <c r="AS11" s="1"/>
  <c r="BE4"/>
  <c r="BQ4"/>
  <c r="CC4"/>
  <c r="DM4"/>
  <c r="I5"/>
  <c r="U5"/>
  <c r="AG5"/>
  <c r="BE5"/>
  <c r="CO5"/>
  <c r="DA5"/>
  <c r="DM5"/>
  <c r="I6"/>
  <c r="U6"/>
  <c r="AG6"/>
  <c r="BE6"/>
  <c r="CC6"/>
  <c r="CO6"/>
  <c r="I7"/>
  <c r="U7"/>
  <c r="AG7"/>
  <c r="BE7"/>
  <c r="BQ7"/>
  <c r="CC7"/>
  <c r="CO7"/>
  <c r="DA7"/>
  <c r="DM7"/>
  <c r="I8"/>
  <c r="AM11"/>
  <c r="DT11"/>
  <c r="O18"/>
  <c r="Q18" s="1"/>
  <c r="O19"/>
  <c r="Q19" s="1"/>
  <c r="O20"/>
  <c r="Q20" s="1"/>
  <c r="O21"/>
  <c r="Q21" s="1"/>
  <c r="O22"/>
  <c r="Q22" s="1"/>
  <c r="DC92"/>
  <c r="AQ47"/>
  <c r="AS47"/>
  <c r="AU47"/>
  <c r="CA47"/>
  <c r="CC47"/>
  <c r="CE47"/>
  <c r="BO4"/>
  <c r="CA4"/>
  <c r="DK4"/>
  <c r="DS11"/>
  <c r="G30"/>
  <c r="I30"/>
  <c r="K30"/>
  <c r="AA44"/>
  <c r="AG30"/>
  <c r="AI30"/>
  <c r="CC30"/>
  <c r="CE30"/>
  <c r="DA30"/>
  <c r="DC30"/>
  <c r="I31"/>
  <c r="K31"/>
  <c r="AG31"/>
  <c r="AI31"/>
  <c r="BE31"/>
  <c r="BG31"/>
  <c r="CC31"/>
  <c r="CE31"/>
  <c r="DA31"/>
  <c r="I32"/>
  <c r="K32"/>
  <c r="AS32"/>
  <c r="AU32"/>
  <c r="CO32"/>
  <c r="CC33"/>
  <c r="CE33"/>
  <c r="DA33"/>
  <c r="DC33"/>
  <c r="I34"/>
  <c r="K34"/>
  <c r="BQ34"/>
  <c r="BS34"/>
  <c r="CO34"/>
  <c r="CQ34"/>
  <c r="I35"/>
  <c r="K35"/>
  <c r="BQ35"/>
  <c r="BS35"/>
  <c r="DA35"/>
  <c r="DC35"/>
  <c r="CO36"/>
  <c r="CQ36"/>
  <c r="CO38"/>
  <c r="CQ38"/>
  <c r="CO40"/>
  <c r="CO42"/>
  <c r="CQ42"/>
  <c r="AE58"/>
  <c r="AG58"/>
  <c r="AI58"/>
  <c r="DR11"/>
  <c r="CU44"/>
  <c r="AA46"/>
  <c r="AC46" s="1"/>
  <c r="BW46"/>
  <c r="BY46" s="1"/>
  <c r="BY61" s="1"/>
  <c r="CI46"/>
  <c r="CK46" s="1"/>
  <c r="CK61" s="1"/>
  <c r="AA47"/>
  <c r="AC47" s="1"/>
  <c r="AM46"/>
  <c r="AO46" s="1"/>
  <c r="AO61" s="1"/>
  <c r="AA48"/>
  <c r="AC48" s="1"/>
  <c r="AA49"/>
  <c r="AC49" s="1"/>
  <c r="AA50"/>
  <c r="AC50" s="1"/>
  <c r="AA51"/>
  <c r="AC51" s="1"/>
  <c r="AA52"/>
  <c r="AC52" s="1"/>
  <c r="AA53"/>
  <c r="AC53" s="1"/>
  <c r="AA54"/>
  <c r="AC54" s="1"/>
  <c r="AA55"/>
  <c r="AC55" s="1"/>
  <c r="AA56"/>
  <c r="AC56" s="1"/>
  <c r="AA57"/>
  <c r="AC57" s="1"/>
  <c r="G63"/>
  <c r="S63"/>
  <c r="AE63"/>
  <c r="AQ63"/>
  <c r="BC63"/>
  <c r="CA63"/>
  <c r="CM63"/>
  <c r="CY63"/>
  <c r="DK63"/>
  <c r="I83"/>
  <c r="U83"/>
  <c r="AG83"/>
  <c r="AS83"/>
  <c r="BE83"/>
  <c r="BE92" s="1"/>
  <c r="BQ83"/>
  <c r="CC83"/>
  <c r="CO83"/>
  <c r="DA83"/>
  <c r="DM83"/>
  <c r="I84"/>
  <c r="U84"/>
  <c r="AG84"/>
  <c r="AS84"/>
  <c r="BE84"/>
  <c r="BQ84"/>
  <c r="CC84"/>
  <c r="CO84"/>
  <c r="DA84"/>
  <c r="DM84"/>
  <c r="I85"/>
  <c r="U85"/>
  <c r="AG85"/>
  <c r="AS85"/>
  <c r="BQ85"/>
  <c r="CC85"/>
  <c r="CO85"/>
  <c r="DA85"/>
  <c r="DM85"/>
  <c r="I86"/>
  <c r="AG86"/>
  <c r="AS86"/>
  <c r="CC86"/>
  <c r="CO86"/>
  <c r="DA86"/>
  <c r="DM86"/>
  <c r="AS87"/>
  <c r="BQ87"/>
  <c r="CC87"/>
  <c r="CO87"/>
  <c r="DA87"/>
  <c r="DM87"/>
  <c r="I88"/>
  <c r="U88"/>
  <c r="AS88"/>
  <c r="BQ88"/>
  <c r="CC88"/>
  <c r="CO88"/>
  <c r="DM88"/>
  <c r="CO89"/>
  <c r="CO90"/>
  <c r="CO91"/>
  <c r="AA92"/>
  <c r="BW92"/>
  <c r="CI75"/>
  <c r="CK75" s="1"/>
  <c r="CI76"/>
  <c r="CK76" s="1"/>
  <c r="CI77"/>
  <c r="CK77" s="1"/>
  <c r="CI78"/>
  <c r="CK78" s="1"/>
  <c r="CI79"/>
  <c r="CK79" s="1"/>
  <c r="G83"/>
  <c r="S83"/>
  <c r="AE83"/>
  <c r="AQ83"/>
  <c r="BC83"/>
  <c r="BO83"/>
  <c r="CA83"/>
  <c r="CM83"/>
  <c r="CY83"/>
  <c r="DK83"/>
  <c r="G84"/>
  <c r="S84"/>
  <c r="AE84"/>
  <c r="AQ84"/>
  <c r="BC84"/>
  <c r="CA84"/>
  <c r="CM84"/>
  <c r="CY84"/>
  <c r="DK84"/>
  <c r="G85"/>
  <c r="S85"/>
  <c r="AE85"/>
  <c r="AQ85"/>
  <c r="BO85"/>
  <c r="CA85"/>
  <c r="CM85"/>
  <c r="CY85"/>
  <c r="DK85"/>
  <c r="G86"/>
  <c r="AE86"/>
  <c r="AQ86"/>
  <c r="CA86"/>
  <c r="CM86"/>
  <c r="CY86"/>
  <c r="DK86"/>
  <c r="S87"/>
  <c r="AQ87"/>
  <c r="BO87"/>
  <c r="CA87"/>
  <c r="CM87"/>
  <c r="CY87"/>
  <c r="DK87"/>
  <c r="G88"/>
  <c r="S88"/>
  <c r="AQ88"/>
  <c r="BO88"/>
  <c r="CA88"/>
  <c r="CM88"/>
  <c r="DK88"/>
  <c r="CM89"/>
  <c r="CM90"/>
  <c r="CM91"/>
  <c r="DG92"/>
  <c r="CU92"/>
  <c r="AU83"/>
  <c r="AU92" s="1"/>
  <c r="CQ83"/>
  <c r="CQ92" s="1"/>
  <c r="BK56" i="4"/>
  <c r="BK55"/>
  <c r="DG59"/>
  <c r="DG56"/>
  <c r="DS55"/>
  <c r="DG54"/>
  <c r="DG57"/>
  <c r="DG60"/>
  <c r="BK54"/>
  <c r="BK57"/>
  <c r="BK58"/>
  <c r="CU54"/>
  <c r="CU55"/>
  <c r="CU56"/>
  <c r="CI54"/>
  <c r="CI64" s="1"/>
  <c r="BW54"/>
  <c r="CI55"/>
  <c r="CO55" s="1"/>
  <c r="CU26"/>
  <c r="BK50"/>
  <c r="BW55"/>
  <c r="BW56"/>
  <c r="CC56" s="1"/>
  <c r="AY55"/>
  <c r="BE55" s="1"/>
  <c r="AA35"/>
  <c r="AY54"/>
  <c r="AY58"/>
  <c r="O39"/>
  <c r="BW57"/>
  <c r="CI37"/>
  <c r="BK29"/>
  <c r="AY56"/>
  <c r="BE56" s="1"/>
  <c r="DS50"/>
  <c r="CU17"/>
  <c r="AY16"/>
  <c r="BE16" s="1"/>
  <c r="CU27"/>
  <c r="BW13"/>
  <c r="DS35"/>
  <c r="AA47"/>
  <c r="AM55"/>
  <c r="AM16"/>
  <c r="AU16" s="1"/>
  <c r="DG40"/>
  <c r="CI4"/>
  <c r="O6"/>
  <c r="O9"/>
  <c r="AY26"/>
  <c r="AY28"/>
  <c r="CU28"/>
  <c r="C37"/>
  <c r="DG46"/>
  <c r="AA7"/>
  <c r="DS7"/>
  <c r="AY15"/>
  <c r="BG15" s="1"/>
  <c r="CU18"/>
  <c r="DA18" s="1"/>
  <c r="AM28"/>
  <c r="AA39"/>
  <c r="AY49"/>
  <c r="AM56"/>
  <c r="CI5"/>
  <c r="AM15"/>
  <c r="AU15" s="1"/>
  <c r="AM17"/>
  <c r="AS17" s="1"/>
  <c r="AY34"/>
  <c r="C36"/>
  <c r="CI38"/>
  <c r="DG45"/>
  <c r="DG52" s="1"/>
  <c r="BK47"/>
  <c r="O54"/>
  <c r="C55"/>
  <c r="AA5"/>
  <c r="AA11" s="1"/>
  <c r="AM6"/>
  <c r="AM8"/>
  <c r="DS13"/>
  <c r="DS25"/>
  <c r="BK31"/>
  <c r="AM34"/>
  <c r="CU37"/>
  <c r="CU40"/>
  <c r="AY46"/>
  <c r="BG46" s="1"/>
  <c r="CU6"/>
  <c r="BK6"/>
  <c r="AY13"/>
  <c r="CU14"/>
  <c r="DC14" s="1"/>
  <c r="DG15"/>
  <c r="DS34"/>
  <c r="CI35"/>
  <c r="CI36"/>
  <c r="AM38"/>
  <c r="DS39"/>
  <c r="AM41"/>
  <c r="AM54"/>
  <c r="AM57"/>
  <c r="AS57" s="1"/>
  <c r="DG7"/>
  <c r="AY14"/>
  <c r="BE14" s="1"/>
  <c r="CU15"/>
  <c r="DC15" s="1"/>
  <c r="CU19"/>
  <c r="BW35"/>
  <c r="CE35" s="1"/>
  <c r="O36"/>
  <c r="AM39"/>
  <c r="AA46"/>
  <c r="AA54"/>
  <c r="C39"/>
  <c r="O16"/>
  <c r="BK25"/>
  <c r="BK27"/>
  <c r="BK30"/>
  <c r="O34"/>
  <c r="AY35"/>
  <c r="AY36"/>
  <c r="AA37"/>
  <c r="C38"/>
  <c r="CI40"/>
  <c r="O42"/>
  <c r="AA55"/>
  <c r="AY4"/>
  <c r="DG6"/>
  <c r="BK15"/>
  <c r="BS15" s="1"/>
  <c r="BW17"/>
  <c r="BK28"/>
  <c r="BW28"/>
  <c r="C34"/>
  <c r="C43" s="1"/>
  <c r="CI34"/>
  <c r="CI43" s="1"/>
  <c r="AM35"/>
  <c r="CU35"/>
  <c r="AM36"/>
  <c r="O37"/>
  <c r="CU38"/>
  <c r="AM40"/>
  <c r="CI46"/>
  <c r="O55"/>
  <c r="CU5"/>
  <c r="AY6"/>
  <c r="AA13"/>
  <c r="CU13"/>
  <c r="AM14"/>
  <c r="O14"/>
  <c r="CI15"/>
  <c r="AA16"/>
  <c r="AM21"/>
  <c r="AU21" s="1"/>
  <c r="DG25"/>
  <c r="DG26"/>
  <c r="DG28"/>
  <c r="DS37"/>
  <c r="CU46"/>
  <c r="BK46"/>
  <c r="AY48"/>
  <c r="BK48"/>
  <c r="C54"/>
  <c r="DY54"/>
  <c r="AA56"/>
  <c r="AM59"/>
  <c r="BK4"/>
  <c r="DG4"/>
  <c r="DG11" s="1"/>
  <c r="AY5"/>
  <c r="CI13"/>
  <c r="C15"/>
  <c r="C16"/>
  <c r="BK34"/>
  <c r="BK45"/>
  <c r="CM55"/>
  <c r="AI4"/>
  <c r="AG4"/>
  <c r="AE4"/>
  <c r="AU4"/>
  <c r="AS4"/>
  <c r="AQ4"/>
  <c r="DS5"/>
  <c r="DS11" s="1"/>
  <c r="DS8"/>
  <c r="O13"/>
  <c r="O23" s="1"/>
  <c r="O15"/>
  <c r="CI16"/>
  <c r="C17"/>
  <c r="AA18"/>
  <c r="AI18" s="1"/>
  <c r="AM19"/>
  <c r="AM20"/>
  <c r="AY25"/>
  <c r="AM26"/>
  <c r="CU25"/>
  <c r="C27"/>
  <c r="CI28"/>
  <c r="CQ28" s="1"/>
  <c r="AA28"/>
  <c r="CI29"/>
  <c r="AU34"/>
  <c r="CU34"/>
  <c r="CU43" s="1"/>
  <c r="CU36"/>
  <c r="AY37"/>
  <c r="AY45"/>
  <c r="CU45"/>
  <c r="CI45"/>
  <c r="CU49"/>
  <c r="AS54"/>
  <c r="CO54"/>
  <c r="CO64" s="1"/>
  <c r="DA55"/>
  <c r="BQ56"/>
  <c r="DM56"/>
  <c r="AM58"/>
  <c r="AO58" s="1"/>
  <c r="C56"/>
  <c r="AM60"/>
  <c r="AM62"/>
  <c r="CU4"/>
  <c r="BK5"/>
  <c r="DG5"/>
  <c r="DG8"/>
  <c r="C13"/>
  <c r="C23" s="1"/>
  <c r="AM13"/>
  <c r="AM23" s="1"/>
  <c r="AA14"/>
  <c r="CI14"/>
  <c r="AA15"/>
  <c r="AC15" s="1"/>
  <c r="BW16"/>
  <c r="DC16"/>
  <c r="DS17"/>
  <c r="AM25"/>
  <c r="CI25"/>
  <c r="C26"/>
  <c r="C32" s="1"/>
  <c r="CI26"/>
  <c r="DG37"/>
  <c r="DG39"/>
  <c r="BK42"/>
  <c r="BQ42" s="1"/>
  <c r="CU48"/>
  <c r="CW48" s="1"/>
  <c r="DM58"/>
  <c r="AM61"/>
  <c r="DM61"/>
  <c r="DA16"/>
  <c r="BC54"/>
  <c r="CY54"/>
  <c r="BO55"/>
  <c r="DK55"/>
  <c r="CA55"/>
  <c r="DW56"/>
  <c r="BE57"/>
  <c r="DM13"/>
  <c r="DO13"/>
  <c r="AE17"/>
  <c r="AI17"/>
  <c r="AG17"/>
  <c r="AQ22"/>
  <c r="AU22"/>
  <c r="AS22"/>
  <c r="AU63"/>
  <c r="AS63"/>
  <c r="AQ63"/>
  <c r="DW18"/>
  <c r="DY18"/>
  <c r="EA18"/>
  <c r="CE59"/>
  <c r="CC59"/>
  <c r="CA59"/>
  <c r="O4"/>
  <c r="O11" s="1"/>
  <c r="AM5"/>
  <c r="AM11" s="1"/>
  <c r="O5"/>
  <c r="AM7"/>
  <c r="AS7" s="1"/>
  <c r="CI6"/>
  <c r="O7"/>
  <c r="AM9"/>
  <c r="AM10"/>
  <c r="AS10" s="1"/>
  <c r="BK14"/>
  <c r="BM14" s="1"/>
  <c r="DG14"/>
  <c r="DG23" s="1"/>
  <c r="BW15"/>
  <c r="BY15" s="1"/>
  <c r="CO15"/>
  <c r="BG17"/>
  <c r="W17"/>
  <c r="AM18"/>
  <c r="AO18" s="1"/>
  <c r="O25"/>
  <c r="AA25"/>
  <c r="BW25"/>
  <c r="DS26"/>
  <c r="CI27"/>
  <c r="AA27"/>
  <c r="BW26"/>
  <c r="AA34"/>
  <c r="BW34"/>
  <c r="BW43" s="1"/>
  <c r="O35"/>
  <c r="BK35"/>
  <c r="DG35"/>
  <c r="DG43" s="1"/>
  <c r="AA36"/>
  <c r="DS36"/>
  <c r="O38"/>
  <c r="BK38"/>
  <c r="DS38"/>
  <c r="O40"/>
  <c r="BK41"/>
  <c r="DS45"/>
  <c r="BE49"/>
  <c r="DA54"/>
  <c r="BC55"/>
  <c r="BQ55"/>
  <c r="CY55"/>
  <c r="DM55"/>
  <c r="BO56"/>
  <c r="CC55"/>
  <c r="DK56"/>
  <c r="DY56"/>
  <c r="CA56"/>
  <c r="DK58"/>
  <c r="BC57"/>
  <c r="BE58"/>
  <c r="DK59"/>
  <c r="BW58"/>
  <c r="BY58" s="1"/>
  <c r="DK60"/>
  <c r="DK61"/>
  <c r="AA6"/>
  <c r="BW4"/>
  <c r="BW11" s="1"/>
  <c r="DS6"/>
  <c r="CI7"/>
  <c r="O8"/>
  <c r="U9"/>
  <c r="K14"/>
  <c r="BG14"/>
  <c r="BW14"/>
  <c r="BY14" s="1"/>
  <c r="DS14"/>
  <c r="DU14" s="1"/>
  <c r="W14"/>
  <c r="BE15"/>
  <c r="DO15"/>
  <c r="AI16"/>
  <c r="CQ16"/>
  <c r="DS15"/>
  <c r="DU15" s="1"/>
  <c r="BE17"/>
  <c r="CC17"/>
  <c r="CQ17"/>
  <c r="DS16"/>
  <c r="DU16" s="1"/>
  <c r="U17"/>
  <c r="O26"/>
  <c r="AA26"/>
  <c r="BW27"/>
  <c r="BE34"/>
  <c r="K35"/>
  <c r="BK36"/>
  <c r="DG36"/>
  <c r="DG38"/>
  <c r="BK39"/>
  <c r="BK40"/>
  <c r="AM45"/>
  <c r="BW45"/>
  <c r="DS46"/>
  <c r="DC49"/>
  <c r="DS51"/>
  <c r="U54"/>
  <c r="BQ54"/>
  <c r="DM54"/>
  <c r="CC54"/>
  <c r="DY55"/>
  <c r="AS56"/>
  <c r="DA57"/>
  <c r="CC57"/>
  <c r="BQ58"/>
  <c r="BQ59"/>
  <c r="CC60"/>
  <c r="BK13"/>
  <c r="CE13"/>
  <c r="I14"/>
  <c r="DA14"/>
  <c r="BQ15"/>
  <c r="DM15"/>
  <c r="CO16"/>
  <c r="U16"/>
  <c r="CO17"/>
  <c r="AS19"/>
  <c r="CQ45"/>
  <c r="DO45"/>
  <c r="AI46"/>
  <c r="BW46"/>
  <c r="DS47"/>
  <c r="S54"/>
  <c r="BO54"/>
  <c r="DK54"/>
  <c r="AE55"/>
  <c r="CA54"/>
  <c r="DW55"/>
  <c r="AQ56"/>
  <c r="CY57"/>
  <c r="CA57"/>
  <c r="BO58"/>
  <c r="BO59"/>
  <c r="CA60"/>
  <c r="C6"/>
  <c r="C4"/>
  <c r="C5"/>
  <c r="S13"/>
  <c r="BS17"/>
  <c r="BO17"/>
  <c r="AI5"/>
  <c r="BG4"/>
  <c r="CQ4"/>
  <c r="DO4"/>
  <c r="EA4"/>
  <c r="DC5"/>
  <c r="AI7"/>
  <c r="AU6"/>
  <c r="BG5"/>
  <c r="CQ5"/>
  <c r="DC6"/>
  <c r="W6"/>
  <c r="DO6"/>
  <c r="AU8"/>
  <c r="BG6"/>
  <c r="BS6"/>
  <c r="DO7"/>
  <c r="EA7"/>
  <c r="EA8"/>
  <c r="S9"/>
  <c r="ED11"/>
  <c r="AE13"/>
  <c r="CA13"/>
  <c r="AG5"/>
  <c r="BE4"/>
  <c r="BE11" s="1"/>
  <c r="BQ4"/>
  <c r="BQ11" s="1"/>
  <c r="CO4"/>
  <c r="DY4"/>
  <c r="DA5"/>
  <c r="AG7"/>
  <c r="AS6"/>
  <c r="BE5"/>
  <c r="BQ5"/>
  <c r="CO5"/>
  <c r="DA6"/>
  <c r="U6"/>
  <c r="DM6"/>
  <c r="AS8"/>
  <c r="BE6"/>
  <c r="BQ6"/>
  <c r="DM7"/>
  <c r="DY7"/>
  <c r="DY8"/>
  <c r="BG13"/>
  <c r="EF11"/>
  <c r="BC13"/>
  <c r="CC20"/>
  <c r="CE20"/>
  <c r="CA20"/>
  <c r="EE11"/>
  <c r="DY34"/>
  <c r="I46"/>
  <c r="K46"/>
  <c r="G46"/>
  <c r="U46"/>
  <c r="W46"/>
  <c r="S46"/>
  <c r="AG49"/>
  <c r="AI49"/>
  <c r="AE49"/>
  <c r="AS47"/>
  <c r="AQ47"/>
  <c r="DY49"/>
  <c r="EA49"/>
  <c r="DW49"/>
  <c r="CY13"/>
  <c r="DK13"/>
  <c r="DW13"/>
  <c r="K25"/>
  <c r="AU25"/>
  <c r="BS25"/>
  <c r="EA25"/>
  <c r="AU26"/>
  <c r="BG26"/>
  <c r="BS26"/>
  <c r="CQ26"/>
  <c r="DC25"/>
  <c r="DO25"/>
  <c r="BS27"/>
  <c r="DC26"/>
  <c r="DO26"/>
  <c r="EA27"/>
  <c r="AU27"/>
  <c r="BG27"/>
  <c r="BS28"/>
  <c r="DO27"/>
  <c r="W27"/>
  <c r="AU28"/>
  <c r="BG28"/>
  <c r="BS29"/>
  <c r="DC27"/>
  <c r="CQ29"/>
  <c r="DC28"/>
  <c r="BS30"/>
  <c r="DO28"/>
  <c r="AI29"/>
  <c r="BS31"/>
  <c r="CE28"/>
  <c r="G34"/>
  <c r="S34"/>
  <c r="AQ34"/>
  <c r="DC34"/>
  <c r="G35"/>
  <c r="CO34"/>
  <c r="AQ35"/>
  <c r="AS35"/>
  <c r="CM35"/>
  <c r="CO35"/>
  <c r="DM35"/>
  <c r="G36"/>
  <c r="I36"/>
  <c r="BC36"/>
  <c r="BE36"/>
  <c r="CA36"/>
  <c r="CC36"/>
  <c r="CY36"/>
  <c r="DA36"/>
  <c r="S37"/>
  <c r="U37"/>
  <c r="AQ37"/>
  <c r="AS37"/>
  <c r="BO37"/>
  <c r="BQ37"/>
  <c r="CY37"/>
  <c r="DA37"/>
  <c r="DW37"/>
  <c r="DY37"/>
  <c r="AQ38"/>
  <c r="AS38"/>
  <c r="CY38"/>
  <c r="DA38"/>
  <c r="S39"/>
  <c r="U39"/>
  <c r="AQ39"/>
  <c r="AS39"/>
  <c r="CM39"/>
  <c r="CO39"/>
  <c r="G39"/>
  <c r="I39"/>
  <c r="AE39"/>
  <c r="AG39"/>
  <c r="CY40"/>
  <c r="DA40"/>
  <c r="DW40"/>
  <c r="DY40"/>
  <c r="AQ41"/>
  <c r="AS41"/>
  <c r="DK40"/>
  <c r="DM40"/>
  <c r="BK16"/>
  <c r="BM16" s="1"/>
  <c r="BW18"/>
  <c r="BY18" s="1"/>
  <c r="BW19"/>
  <c r="BY19" s="1"/>
  <c r="I25"/>
  <c r="AS25"/>
  <c r="BE25"/>
  <c r="BQ25"/>
  <c r="DY25"/>
  <c r="AS26"/>
  <c r="BE26"/>
  <c r="BQ26"/>
  <c r="CO26"/>
  <c r="DA25"/>
  <c r="DM25"/>
  <c r="BQ27"/>
  <c r="DA26"/>
  <c r="DM26"/>
  <c r="DY27"/>
  <c r="AS27"/>
  <c r="BE27"/>
  <c r="BQ28"/>
  <c r="DM27"/>
  <c r="I27"/>
  <c r="U27"/>
  <c r="AS28"/>
  <c r="BE28"/>
  <c r="BQ29"/>
  <c r="CO28"/>
  <c r="DA27"/>
  <c r="CO29"/>
  <c r="DA28"/>
  <c r="BQ30"/>
  <c r="DM28"/>
  <c r="AG29"/>
  <c r="BQ31"/>
  <c r="CC28"/>
  <c r="DO34"/>
  <c r="DA34"/>
  <c r="G25"/>
  <c r="AQ25"/>
  <c r="DW25"/>
  <c r="DM34"/>
  <c r="AE35"/>
  <c r="AG35"/>
  <c r="BC35"/>
  <c r="BE35"/>
  <c r="CA35"/>
  <c r="CC35"/>
  <c r="CY35"/>
  <c r="DA35"/>
  <c r="DW35"/>
  <c r="DY35"/>
  <c r="S36"/>
  <c r="U36"/>
  <c r="AQ36"/>
  <c r="AS36"/>
  <c r="CM36"/>
  <c r="CO36"/>
  <c r="G37"/>
  <c r="I37"/>
  <c r="AE37"/>
  <c r="AG37"/>
  <c r="BC37"/>
  <c r="BE37"/>
  <c r="CM37"/>
  <c r="CO37"/>
  <c r="DK37"/>
  <c r="DM37"/>
  <c r="BC38"/>
  <c r="BE38"/>
  <c r="CM38"/>
  <c r="CO38"/>
  <c r="G38"/>
  <c r="I38"/>
  <c r="AE38"/>
  <c r="AG38"/>
  <c r="CY39"/>
  <c r="DA39"/>
  <c r="DW39"/>
  <c r="DY39"/>
  <c r="AQ40"/>
  <c r="AS40"/>
  <c r="CM40"/>
  <c r="CO40"/>
  <c r="S41"/>
  <c r="U41"/>
  <c r="S42"/>
  <c r="U42"/>
  <c r="CO48"/>
  <c r="CQ48"/>
  <c r="CM48"/>
  <c r="C45"/>
  <c r="O45"/>
  <c r="BC45"/>
  <c r="BO45"/>
  <c r="CY45"/>
  <c r="BE46"/>
  <c r="CO45"/>
  <c r="DA46"/>
  <c r="DM45"/>
  <c r="DM52" s="1"/>
  <c r="AG46"/>
  <c r="BG47"/>
  <c r="BS46"/>
  <c r="CQ46"/>
  <c r="DC47"/>
  <c r="DO46"/>
  <c r="AI47"/>
  <c r="BW47"/>
  <c r="BY47" s="1"/>
  <c r="CI47"/>
  <c r="DS48"/>
  <c r="DU48" s="1"/>
  <c r="AA48"/>
  <c r="AC48" s="1"/>
  <c r="BQ49"/>
  <c r="DY50"/>
  <c r="BQ50"/>
  <c r="AA45"/>
  <c r="AM46"/>
  <c r="BE47"/>
  <c r="BQ46"/>
  <c r="CO46"/>
  <c r="DA47"/>
  <c r="DM46"/>
  <c r="AG47"/>
  <c r="BO49"/>
  <c r="DW50"/>
  <c r="BO50"/>
  <c r="K54"/>
  <c r="W54"/>
  <c r="AI54"/>
  <c r="AU54"/>
  <c r="BG54"/>
  <c r="BS54"/>
  <c r="CQ54"/>
  <c r="DO54"/>
  <c r="EA54"/>
  <c r="AC45" l="1"/>
  <c r="AA52"/>
  <c r="E45"/>
  <c r="E52" s="1"/>
  <c r="C52"/>
  <c r="BQ45"/>
  <c r="BK52"/>
  <c r="CQ13"/>
  <c r="CI23"/>
  <c r="Q54"/>
  <c r="O64"/>
  <c r="BM54"/>
  <c r="BK64"/>
  <c r="AQ43"/>
  <c r="DC32"/>
  <c r="DA43"/>
  <c r="DM32"/>
  <c r="BE32"/>
  <c r="G43"/>
  <c r="BS32"/>
  <c r="BW52"/>
  <c r="BE43"/>
  <c r="DS52"/>
  <c r="AA43"/>
  <c r="AU17"/>
  <c r="AY52"/>
  <c r="C64"/>
  <c r="DG32"/>
  <c r="BK32"/>
  <c r="AM43"/>
  <c r="CI11"/>
  <c r="DS64"/>
  <c r="CW4"/>
  <c r="CU11"/>
  <c r="BG25"/>
  <c r="BG32" s="1"/>
  <c r="AY32"/>
  <c r="BS4"/>
  <c r="BK11"/>
  <c r="DI54"/>
  <c r="DG64"/>
  <c r="BQ32"/>
  <c r="CO43"/>
  <c r="BG11"/>
  <c r="O32"/>
  <c r="CU52"/>
  <c r="DY64"/>
  <c r="AA23"/>
  <c r="AA66" s="1"/>
  <c r="AA64"/>
  <c r="DS43"/>
  <c r="DS23"/>
  <c r="DS66" s="1"/>
  <c r="AO25"/>
  <c r="AM32"/>
  <c r="AM66" s="1"/>
  <c r="CW13"/>
  <c r="CU23"/>
  <c r="DU25"/>
  <c r="DS32"/>
  <c r="DO52"/>
  <c r="AA32"/>
  <c r="CI52"/>
  <c r="DG66"/>
  <c r="AY23"/>
  <c r="BW23"/>
  <c r="BW66" s="1"/>
  <c r="Q45"/>
  <c r="Q52" s="1"/>
  <c r="O52"/>
  <c r="O66" s="1"/>
  <c r="Q34"/>
  <c r="O43"/>
  <c r="BG34"/>
  <c r="AY43"/>
  <c r="DA32"/>
  <c r="AS32"/>
  <c r="DO32"/>
  <c r="AU32"/>
  <c r="C11"/>
  <c r="C66" s="1"/>
  <c r="BK23"/>
  <c r="AM52"/>
  <c r="BW32"/>
  <c r="CI32"/>
  <c r="CU32"/>
  <c r="BK43"/>
  <c r="AY11"/>
  <c r="AM64"/>
  <c r="AY64"/>
  <c r="BW64"/>
  <c r="G5"/>
  <c r="E5"/>
  <c r="DO38"/>
  <c r="DI38"/>
  <c r="S8"/>
  <c r="Q8"/>
  <c r="AE6"/>
  <c r="AC6"/>
  <c r="W40"/>
  <c r="Q40"/>
  <c r="EA36"/>
  <c r="DU36"/>
  <c r="U35"/>
  <c r="Q35"/>
  <c r="DW26"/>
  <c r="DW32" s="1"/>
  <c r="DU26"/>
  <c r="S7"/>
  <c r="Q7"/>
  <c r="DO39"/>
  <c r="DI39"/>
  <c r="AG14"/>
  <c r="AC14"/>
  <c r="G27"/>
  <c r="E27"/>
  <c r="E32" s="1"/>
  <c r="G17"/>
  <c r="E17"/>
  <c r="Q13"/>
  <c r="DK26"/>
  <c r="DI26"/>
  <c r="AG13"/>
  <c r="AC13"/>
  <c r="W37"/>
  <c r="Q37"/>
  <c r="AI55"/>
  <c r="AI64" s="1"/>
  <c r="AC55"/>
  <c r="AI37"/>
  <c r="AC37"/>
  <c r="K39"/>
  <c r="E39"/>
  <c r="W36"/>
  <c r="Q36"/>
  <c r="AE5"/>
  <c r="AE11" s="1"/>
  <c r="AC5"/>
  <c r="AC11" s="1"/>
  <c r="DK45"/>
  <c r="DK52" s="1"/>
  <c r="DI45"/>
  <c r="K37"/>
  <c r="E37"/>
  <c r="W9"/>
  <c r="Q9"/>
  <c r="EA50"/>
  <c r="DU50"/>
  <c r="AI35"/>
  <c r="AC35"/>
  <c r="DO57"/>
  <c r="DI57"/>
  <c r="DO59"/>
  <c r="DI59"/>
  <c r="DY46"/>
  <c r="DU46"/>
  <c r="W38"/>
  <c r="Q38"/>
  <c r="AE34"/>
  <c r="AC34"/>
  <c r="W25"/>
  <c r="Q25"/>
  <c r="DI14"/>
  <c r="DI23" s="1"/>
  <c r="S5"/>
  <c r="Q5"/>
  <c r="G26"/>
  <c r="G32" s="1"/>
  <c r="E26"/>
  <c r="AE18"/>
  <c r="AC18"/>
  <c r="S15"/>
  <c r="Q15"/>
  <c r="DW5"/>
  <c r="DW11" s="1"/>
  <c r="DU5"/>
  <c r="DU11" s="1"/>
  <c r="G15"/>
  <c r="E15"/>
  <c r="AI56"/>
  <c r="AC56"/>
  <c r="DK28"/>
  <c r="DI28"/>
  <c r="AE16"/>
  <c r="AC16"/>
  <c r="W55"/>
  <c r="W64" s="1"/>
  <c r="Q55"/>
  <c r="K38"/>
  <c r="E38"/>
  <c r="S16"/>
  <c r="Q16"/>
  <c r="DK46"/>
  <c r="DI46"/>
  <c r="DO40"/>
  <c r="DI40"/>
  <c r="EA35"/>
  <c r="DU35"/>
  <c r="DO60"/>
  <c r="DI60"/>
  <c r="DO56"/>
  <c r="DO64" s="1"/>
  <c r="DI56"/>
  <c r="G6"/>
  <c r="E6"/>
  <c r="S26"/>
  <c r="Q26"/>
  <c r="DW6"/>
  <c r="DU6"/>
  <c r="DW45"/>
  <c r="DU45"/>
  <c r="DO35"/>
  <c r="DO43" s="1"/>
  <c r="DI35"/>
  <c r="DI43" s="1"/>
  <c r="AE27"/>
  <c r="AC27"/>
  <c r="AE25"/>
  <c r="AC25"/>
  <c r="DW17"/>
  <c r="DU17"/>
  <c r="I13"/>
  <c r="E13"/>
  <c r="K56"/>
  <c r="E56"/>
  <c r="AE28"/>
  <c r="AC28"/>
  <c r="DW8"/>
  <c r="DU8"/>
  <c r="G16"/>
  <c r="E16"/>
  <c r="EA37"/>
  <c r="DU37"/>
  <c r="AE46"/>
  <c r="AC46"/>
  <c r="DK15"/>
  <c r="DI15"/>
  <c r="K36"/>
  <c r="E36"/>
  <c r="AE7"/>
  <c r="AC7"/>
  <c r="AE47"/>
  <c r="AC47"/>
  <c r="EA55"/>
  <c r="EA64" s="1"/>
  <c r="DU55"/>
  <c r="DW54"/>
  <c r="DW64" s="1"/>
  <c r="DU54"/>
  <c r="DM39"/>
  <c r="CM13"/>
  <c r="U34"/>
  <c r="AG18"/>
  <c r="AG16"/>
  <c r="AG55"/>
  <c r="W34"/>
  <c r="DA15"/>
  <c r="AI13"/>
  <c r="K15"/>
  <c r="DM57"/>
  <c r="DM64" s="1"/>
  <c r="G4"/>
  <c r="E4"/>
  <c r="E11" s="1"/>
  <c r="DW47"/>
  <c r="DU47"/>
  <c r="EA51"/>
  <c r="DU51"/>
  <c r="DO36"/>
  <c r="DI36"/>
  <c r="AE26"/>
  <c r="AC26"/>
  <c r="EA38"/>
  <c r="DU38"/>
  <c r="AI36"/>
  <c r="AC36"/>
  <c r="W4"/>
  <c r="Q4"/>
  <c r="DO37"/>
  <c r="DI37"/>
  <c r="I54"/>
  <c r="E54"/>
  <c r="E64" s="1"/>
  <c r="DK25"/>
  <c r="DI25"/>
  <c r="DI32" s="1"/>
  <c r="S14"/>
  <c r="S23" s="1"/>
  <c r="Q14"/>
  <c r="I34"/>
  <c r="I43" s="1"/>
  <c r="E34"/>
  <c r="E43" s="1"/>
  <c r="W42"/>
  <c r="Q42"/>
  <c r="AE54"/>
  <c r="AC54"/>
  <c r="AC64" s="1"/>
  <c r="EA39"/>
  <c r="DU39"/>
  <c r="DW34"/>
  <c r="DU34"/>
  <c r="DY13"/>
  <c r="DU13"/>
  <c r="DU23" s="1"/>
  <c r="K55"/>
  <c r="K64" s="1"/>
  <c r="E55"/>
  <c r="AI39"/>
  <c r="AC39"/>
  <c r="DW7"/>
  <c r="DU7"/>
  <c r="S6"/>
  <c r="Q6"/>
  <c r="W39"/>
  <c r="Q39"/>
  <c r="DO58"/>
  <c r="DI58"/>
  <c r="W16"/>
  <c r="CA46"/>
  <c r="BY46"/>
  <c r="BS39"/>
  <c r="BM39"/>
  <c r="BS41"/>
  <c r="BM41"/>
  <c r="BS35"/>
  <c r="BM35"/>
  <c r="AS61"/>
  <c r="AO61"/>
  <c r="CA16"/>
  <c r="BY16"/>
  <c r="DK8"/>
  <c r="DI8"/>
  <c r="AU62"/>
  <c r="AO62"/>
  <c r="CY49"/>
  <c r="CW49"/>
  <c r="BG37"/>
  <c r="BA37"/>
  <c r="CM29"/>
  <c r="CK29"/>
  <c r="CY25"/>
  <c r="CW25"/>
  <c r="CM16"/>
  <c r="CK16"/>
  <c r="BS34"/>
  <c r="BM34"/>
  <c r="CO13"/>
  <c r="CK13"/>
  <c r="BO4"/>
  <c r="BM4"/>
  <c r="BG48"/>
  <c r="BA48"/>
  <c r="DC38"/>
  <c r="CW38"/>
  <c r="AU35"/>
  <c r="AU43" s="1"/>
  <c r="AO35"/>
  <c r="BO28"/>
  <c r="BM28"/>
  <c r="BC4"/>
  <c r="BA4"/>
  <c r="AU39"/>
  <c r="AO39"/>
  <c r="CY15"/>
  <c r="CW15"/>
  <c r="AQ54"/>
  <c r="AO54"/>
  <c r="CQ36"/>
  <c r="CK36"/>
  <c r="CY14"/>
  <c r="CY23" s="1"/>
  <c r="CW14"/>
  <c r="BC46"/>
  <c r="BC52" s="1"/>
  <c r="BA46"/>
  <c r="BO31"/>
  <c r="BM31"/>
  <c r="BO47"/>
  <c r="BM47"/>
  <c r="BC34"/>
  <c r="BC43" s="1"/>
  <c r="BA34"/>
  <c r="AU56"/>
  <c r="AO56"/>
  <c r="CY18"/>
  <c r="CW18"/>
  <c r="BC26"/>
  <c r="BA26"/>
  <c r="CY17"/>
  <c r="CW17"/>
  <c r="CQ37"/>
  <c r="CK37"/>
  <c r="BE54"/>
  <c r="BE64" s="1"/>
  <c r="BA54"/>
  <c r="CE55"/>
  <c r="BY55"/>
  <c r="CE54"/>
  <c r="BY54"/>
  <c r="DC54"/>
  <c r="CW54"/>
  <c r="K26"/>
  <c r="K32" s="1"/>
  <c r="K13"/>
  <c r="DY5"/>
  <c r="DY11" s="1"/>
  <c r="AU46"/>
  <c r="AO46"/>
  <c r="CK47"/>
  <c r="BS40"/>
  <c r="BM40"/>
  <c r="BS36"/>
  <c r="BM36"/>
  <c r="CM7"/>
  <c r="CK7"/>
  <c r="BS38"/>
  <c r="BM38"/>
  <c r="CA26"/>
  <c r="BY26"/>
  <c r="CA25"/>
  <c r="BY25"/>
  <c r="CQ25"/>
  <c r="CK25"/>
  <c r="CM14"/>
  <c r="CK14"/>
  <c r="BE45"/>
  <c r="BA45"/>
  <c r="BS45"/>
  <c r="BM45"/>
  <c r="DK4"/>
  <c r="DI4"/>
  <c r="BO48"/>
  <c r="BM48"/>
  <c r="CY5"/>
  <c r="CW5"/>
  <c r="AU40"/>
  <c r="AO40"/>
  <c r="DC35"/>
  <c r="DC43" s="1"/>
  <c r="CW35"/>
  <c r="CA28"/>
  <c r="BY28"/>
  <c r="DK6"/>
  <c r="DI6"/>
  <c r="CQ40"/>
  <c r="CK40"/>
  <c r="BG35"/>
  <c r="BA35"/>
  <c r="BO25"/>
  <c r="BM25"/>
  <c r="CY19"/>
  <c r="CW19"/>
  <c r="AU57"/>
  <c r="AO57"/>
  <c r="AU38"/>
  <c r="AO38"/>
  <c r="CY6"/>
  <c r="CW6"/>
  <c r="AS34"/>
  <c r="AS43" s="1"/>
  <c r="AO34"/>
  <c r="CM5"/>
  <c r="CK5"/>
  <c r="AQ28"/>
  <c r="AO28"/>
  <c r="BC28"/>
  <c r="BA28"/>
  <c r="CM4"/>
  <c r="CK4"/>
  <c r="CK11" s="1"/>
  <c r="BC16"/>
  <c r="BA16"/>
  <c r="BO29"/>
  <c r="BM29"/>
  <c r="BG58"/>
  <c r="BA58"/>
  <c r="CE56"/>
  <c r="BY56"/>
  <c r="CQ55"/>
  <c r="CQ64" s="1"/>
  <c r="CK55"/>
  <c r="DC55"/>
  <c r="CW55"/>
  <c r="BS56"/>
  <c r="BM56"/>
  <c r="BO13"/>
  <c r="BM13"/>
  <c r="AU45"/>
  <c r="AU52" s="1"/>
  <c r="AO45"/>
  <c r="CA34"/>
  <c r="CA43" s="1"/>
  <c r="BY34"/>
  <c r="BY43" s="1"/>
  <c r="CM6"/>
  <c r="CK6"/>
  <c r="BS42"/>
  <c r="BM42"/>
  <c r="BO5"/>
  <c r="BM5"/>
  <c r="DA45"/>
  <c r="CW45"/>
  <c r="CW52" s="1"/>
  <c r="CY34"/>
  <c r="CY43" s="1"/>
  <c r="CW34"/>
  <c r="CM28"/>
  <c r="CK28"/>
  <c r="BC25"/>
  <c r="BC32" s="1"/>
  <c r="BA25"/>
  <c r="BC5"/>
  <c r="BA5"/>
  <c r="CY46"/>
  <c r="CY52" s="1"/>
  <c r="CW46"/>
  <c r="BC6"/>
  <c r="BA6"/>
  <c r="AU36"/>
  <c r="AO36"/>
  <c r="BO15"/>
  <c r="BM15"/>
  <c r="BG36"/>
  <c r="BA36"/>
  <c r="BO27"/>
  <c r="BM27"/>
  <c r="DK7"/>
  <c r="DI7"/>
  <c r="BO6"/>
  <c r="BM6"/>
  <c r="DC37"/>
  <c r="CW37"/>
  <c r="CQ38"/>
  <c r="CK38"/>
  <c r="CY28"/>
  <c r="CW28"/>
  <c r="AU55"/>
  <c r="AU64" s="1"/>
  <c r="AO55"/>
  <c r="CY27"/>
  <c r="CW27"/>
  <c r="BG56"/>
  <c r="BA56"/>
  <c r="BG55"/>
  <c r="BG64" s="1"/>
  <c r="BA55"/>
  <c r="CY26"/>
  <c r="CW26"/>
  <c r="DC56"/>
  <c r="CW56"/>
  <c r="BS57"/>
  <c r="BM57"/>
  <c r="BS55"/>
  <c r="BS64" s="1"/>
  <c r="BM55"/>
  <c r="CC45"/>
  <c r="BY45"/>
  <c r="BY52" s="1"/>
  <c r="CA27"/>
  <c r="BY27"/>
  <c r="CA4"/>
  <c r="CA11" s="1"/>
  <c r="BY4"/>
  <c r="BY11" s="1"/>
  <c r="CM27"/>
  <c r="CK27"/>
  <c r="CM26"/>
  <c r="CK26"/>
  <c r="DK5"/>
  <c r="DI5"/>
  <c r="AQ60"/>
  <c r="AO60"/>
  <c r="CM45"/>
  <c r="CK45"/>
  <c r="DC36"/>
  <c r="CW36"/>
  <c r="AQ26"/>
  <c r="AQ32" s="1"/>
  <c r="AO26"/>
  <c r="AU59"/>
  <c r="AO59"/>
  <c r="BO46"/>
  <c r="BO52" s="1"/>
  <c r="BM46"/>
  <c r="CM15"/>
  <c r="CK15"/>
  <c r="CM46"/>
  <c r="CK46"/>
  <c r="CM34"/>
  <c r="CM43" s="1"/>
  <c r="CK34"/>
  <c r="CK43" s="1"/>
  <c r="CA17"/>
  <c r="BY17"/>
  <c r="BO30"/>
  <c r="BM30"/>
  <c r="BC14"/>
  <c r="BC23" s="1"/>
  <c r="BA14"/>
  <c r="AU41"/>
  <c r="AO41"/>
  <c r="CQ35"/>
  <c r="CK35"/>
  <c r="BE13"/>
  <c r="BE23" s="1"/>
  <c r="BA13"/>
  <c r="BA23" s="1"/>
  <c r="DC40"/>
  <c r="CW40"/>
  <c r="BC49"/>
  <c r="BA49"/>
  <c r="BC15"/>
  <c r="BA15"/>
  <c r="CC13"/>
  <c r="BY13"/>
  <c r="BY23" s="1"/>
  <c r="CE57"/>
  <c r="BY57"/>
  <c r="BS50"/>
  <c r="BM50"/>
  <c r="CM54"/>
  <c r="CM64" s="1"/>
  <c r="CK54"/>
  <c r="CK64" s="1"/>
  <c r="BS58"/>
  <c r="BM58"/>
  <c r="CM25"/>
  <c r="CM32" s="1"/>
  <c r="K27"/>
  <c r="CO6"/>
  <c r="CO11" s="1"/>
  <c r="U4"/>
  <c r="U14"/>
  <c r="I17"/>
  <c r="U15"/>
  <c r="G55"/>
  <c r="DC46"/>
  <c r="K34"/>
  <c r="K43" s="1"/>
  <c r="AS15"/>
  <c r="EA13"/>
  <c r="BC58"/>
  <c r="I55"/>
  <c r="BG16"/>
  <c r="BG23" s="1"/>
  <c r="AS5"/>
  <c r="AS11" s="1"/>
  <c r="AO5"/>
  <c r="AO11" s="1"/>
  <c r="AS13"/>
  <c r="AO13"/>
  <c r="AQ19"/>
  <c r="AO19"/>
  <c r="AQ8"/>
  <c r="AO8"/>
  <c r="BQ57"/>
  <c r="BQ64" s="1"/>
  <c r="CY56"/>
  <c r="CY64" s="1"/>
  <c r="AQ9"/>
  <c r="AO9"/>
  <c r="AQ20"/>
  <c r="AO20"/>
  <c r="AQ15"/>
  <c r="AO15"/>
  <c r="AQ10"/>
  <c r="AO10"/>
  <c r="AQ7"/>
  <c r="AO7"/>
  <c r="AQ21"/>
  <c r="AO21"/>
  <c r="AQ14"/>
  <c r="AO14"/>
  <c r="AQ17"/>
  <c r="AO17"/>
  <c r="AQ16"/>
  <c r="AO16"/>
  <c r="AQ6"/>
  <c r="AO6"/>
  <c r="DO8"/>
  <c r="BC56"/>
  <c r="BC64" s="1"/>
  <c r="AQ55"/>
  <c r="DA56"/>
  <c r="DA64" s="1"/>
  <c r="AQ13"/>
  <c r="U7"/>
  <c r="AU14"/>
  <c r="AQ57"/>
  <c r="BO57"/>
  <c r="BO64" s="1"/>
  <c r="AS55"/>
  <c r="AS64" s="1"/>
  <c r="DK6" i="3"/>
  <c r="DI6"/>
  <c r="DO47"/>
  <c r="DI47"/>
  <c r="CM6"/>
  <c r="CK6"/>
  <c r="DK74"/>
  <c r="DI74"/>
  <c r="BS56"/>
  <c r="BM56"/>
  <c r="CA34"/>
  <c r="BY34"/>
  <c r="CM5"/>
  <c r="CK5"/>
  <c r="DA69"/>
  <c r="CW69"/>
  <c r="CA32"/>
  <c r="BY32"/>
  <c r="DO55"/>
  <c r="DI55"/>
  <c r="BS53"/>
  <c r="BM53"/>
  <c r="CE85"/>
  <c r="CO71"/>
  <c r="CK71"/>
  <c r="DO56"/>
  <c r="DI56"/>
  <c r="DA68"/>
  <c r="CW68"/>
  <c r="CY66"/>
  <c r="CW66"/>
  <c r="DM72"/>
  <c r="DI72"/>
  <c r="CA14"/>
  <c r="BY14"/>
  <c r="CE67"/>
  <c r="BY67"/>
  <c r="CY32"/>
  <c r="CW32"/>
  <c r="DO63"/>
  <c r="DI63"/>
  <c r="CA17"/>
  <c r="BY17"/>
  <c r="DM8"/>
  <c r="DI8"/>
  <c r="CA23"/>
  <c r="BY23"/>
  <c r="CY67"/>
  <c r="CW67"/>
  <c r="CY31"/>
  <c r="CW31"/>
  <c r="CC72"/>
  <c r="BY72"/>
  <c r="CY65"/>
  <c r="CW65"/>
  <c r="DK7"/>
  <c r="DI7"/>
  <c r="CA5"/>
  <c r="BY5"/>
  <c r="BY11" s="1"/>
  <c r="DA13"/>
  <c r="CW13"/>
  <c r="DC21"/>
  <c r="CW21"/>
  <c r="CA6"/>
  <c r="BY6"/>
  <c r="CC70"/>
  <c r="BY70"/>
  <c r="BS52"/>
  <c r="BM52"/>
  <c r="CM21"/>
  <c r="CK21"/>
  <c r="CY6"/>
  <c r="CW6"/>
  <c r="DO49"/>
  <c r="DI49"/>
  <c r="CO73"/>
  <c r="CK73"/>
  <c r="CE87"/>
  <c r="CO63"/>
  <c r="CK63"/>
  <c r="CO72"/>
  <c r="CK72"/>
  <c r="CO68"/>
  <c r="CK68"/>
  <c r="DO53"/>
  <c r="DI53"/>
  <c r="BQ68"/>
  <c r="BM68"/>
  <c r="DK31"/>
  <c r="DI31"/>
  <c r="BS66"/>
  <c r="BM66"/>
  <c r="BQ63"/>
  <c r="BM63"/>
  <c r="CY22"/>
  <c r="CW22"/>
  <c r="CC74"/>
  <c r="BY74"/>
  <c r="CA18"/>
  <c r="BY18"/>
  <c r="CA16"/>
  <c r="BY16"/>
  <c r="DM52"/>
  <c r="DI52"/>
  <c r="DM73"/>
  <c r="DI73"/>
  <c r="DK67"/>
  <c r="DI67"/>
  <c r="CA20"/>
  <c r="BY20"/>
  <c r="BS65"/>
  <c r="BM65"/>
  <c r="DA8"/>
  <c r="CW8"/>
  <c r="CY64"/>
  <c r="CW64"/>
  <c r="DM71"/>
  <c r="DI71"/>
  <c r="DO9"/>
  <c r="DI9"/>
  <c r="BQ57"/>
  <c r="BM57"/>
  <c r="CY19"/>
  <c r="CW19"/>
  <c r="CA77"/>
  <c r="BY77"/>
  <c r="DO48"/>
  <c r="DI48"/>
  <c r="CA31"/>
  <c r="BY31"/>
  <c r="BS50"/>
  <c r="BM50"/>
  <c r="CY4"/>
  <c r="CW4"/>
  <c r="CE86"/>
  <c r="BS47"/>
  <c r="BM47"/>
  <c r="BM61" s="1"/>
  <c r="CO69"/>
  <c r="CK69"/>
  <c r="CM64"/>
  <c r="CK64"/>
  <c r="BQ70"/>
  <c r="BM70"/>
  <c r="DK66"/>
  <c r="DI66"/>
  <c r="DK32"/>
  <c r="DI32"/>
  <c r="CM15"/>
  <c r="CK15"/>
  <c r="BO64"/>
  <c r="BM64"/>
  <c r="CC73"/>
  <c r="BY73"/>
  <c r="CC63"/>
  <c r="BY63"/>
  <c r="DM68"/>
  <c r="DI68"/>
  <c r="CE13"/>
  <c r="BY13"/>
  <c r="DA71"/>
  <c r="CW71"/>
  <c r="DA70"/>
  <c r="CW70"/>
  <c r="CC75"/>
  <c r="BY75"/>
  <c r="CC69"/>
  <c r="BY69"/>
  <c r="DK30"/>
  <c r="DI30"/>
  <c r="DI44" s="1"/>
  <c r="DI92"/>
  <c r="CY33"/>
  <c r="CW33"/>
  <c r="CY30"/>
  <c r="CY44" s="1"/>
  <c r="CW30"/>
  <c r="CM13"/>
  <c r="CK13"/>
  <c r="DK5"/>
  <c r="DI5"/>
  <c r="DI11" s="1"/>
  <c r="CA78"/>
  <c r="BY78"/>
  <c r="CA30"/>
  <c r="CA44" s="1"/>
  <c r="BY30"/>
  <c r="BY44" s="1"/>
  <c r="DA17"/>
  <c r="CW17"/>
  <c r="CM14"/>
  <c r="CK14"/>
  <c r="CM4"/>
  <c r="CK4"/>
  <c r="CA66"/>
  <c r="BY66"/>
  <c r="CM18"/>
  <c r="CK18"/>
  <c r="CC9"/>
  <c r="BY9"/>
  <c r="CY34"/>
  <c r="CW34"/>
  <c r="CM67"/>
  <c r="CK67"/>
  <c r="CA15"/>
  <c r="BY15"/>
  <c r="DO51"/>
  <c r="DI51"/>
  <c r="CE84"/>
  <c r="BY92"/>
  <c r="DU92" s="1"/>
  <c r="CO70"/>
  <c r="CK70"/>
  <c r="CM66"/>
  <c r="CK66"/>
  <c r="DK76"/>
  <c r="DI76"/>
  <c r="CM7"/>
  <c r="CK7"/>
  <c r="CA24"/>
  <c r="BY24"/>
  <c r="DA9"/>
  <c r="CW9"/>
  <c r="CE83"/>
  <c r="CE92" s="1"/>
  <c r="CA65"/>
  <c r="BY65"/>
  <c r="CA19"/>
  <c r="BY19"/>
  <c r="DM69"/>
  <c r="DI69"/>
  <c r="DK65"/>
  <c r="DI65"/>
  <c r="CY5"/>
  <c r="CW5"/>
  <c r="DA73"/>
  <c r="CW73"/>
  <c r="DA72"/>
  <c r="CW72"/>
  <c r="BQ67"/>
  <c r="BM67"/>
  <c r="AO92"/>
  <c r="CW92"/>
  <c r="DK17"/>
  <c r="DI17"/>
  <c r="DK14"/>
  <c r="DI14"/>
  <c r="DK22"/>
  <c r="DI22"/>
  <c r="DK20"/>
  <c r="DI20"/>
  <c r="DO21"/>
  <c r="DI21"/>
  <c r="DM24"/>
  <c r="DI24"/>
  <c r="DM23"/>
  <c r="DI23"/>
  <c r="DK18"/>
  <c r="DI18"/>
  <c r="DM13"/>
  <c r="DI13"/>
  <c r="DM15"/>
  <c r="DI15"/>
  <c r="DK16"/>
  <c r="DI16"/>
  <c r="CM37"/>
  <c r="CK37"/>
  <c r="CM36"/>
  <c r="CK36"/>
  <c r="CM30"/>
  <c r="CK30"/>
  <c r="CM39"/>
  <c r="CK39"/>
  <c r="CM31"/>
  <c r="CK31"/>
  <c r="CM40"/>
  <c r="CK40"/>
  <c r="CM35"/>
  <c r="CK35"/>
  <c r="CM43"/>
  <c r="CK43"/>
  <c r="CM34"/>
  <c r="CK34"/>
  <c r="CM32"/>
  <c r="CK32"/>
  <c r="CM38"/>
  <c r="CK38"/>
  <c r="CM33"/>
  <c r="CK33"/>
  <c r="CM41"/>
  <c r="CK41"/>
  <c r="BS85"/>
  <c r="BM85"/>
  <c r="BK44"/>
  <c r="BM30"/>
  <c r="BS84"/>
  <c r="BM84"/>
  <c r="BO36"/>
  <c r="BM36"/>
  <c r="BS86"/>
  <c r="BM86"/>
  <c r="BO31"/>
  <c r="BM31"/>
  <c r="BO32"/>
  <c r="BM32"/>
  <c r="BS87"/>
  <c r="BM87"/>
  <c r="BO35"/>
  <c r="BM35"/>
  <c r="BO33"/>
  <c r="BM33"/>
  <c r="BS83"/>
  <c r="BS92" s="1"/>
  <c r="BM83"/>
  <c r="BS19"/>
  <c r="BM19"/>
  <c r="BE10"/>
  <c r="BA10"/>
  <c r="BO23"/>
  <c r="BM23"/>
  <c r="BO18"/>
  <c r="BM18"/>
  <c r="BG48"/>
  <c r="BA48"/>
  <c r="BE20"/>
  <c r="BA20"/>
  <c r="BC17"/>
  <c r="BA17"/>
  <c r="BC92"/>
  <c r="AA28"/>
  <c r="BO5"/>
  <c r="BM5"/>
  <c r="BQ14"/>
  <c r="BM14"/>
  <c r="BG50"/>
  <c r="BA50"/>
  <c r="BG47"/>
  <c r="BA47"/>
  <c r="BE51"/>
  <c r="BA51"/>
  <c r="BC4"/>
  <c r="BA4"/>
  <c r="BQ13"/>
  <c r="BM13"/>
  <c r="BC7"/>
  <c r="BA7"/>
  <c r="BO20"/>
  <c r="BM20"/>
  <c r="BO16"/>
  <c r="BM16"/>
  <c r="BO21"/>
  <c r="BM21"/>
  <c r="BO15"/>
  <c r="BM15"/>
  <c r="BE8"/>
  <c r="BA8"/>
  <c r="BC6"/>
  <c r="BA6"/>
  <c r="BO7"/>
  <c r="BM7"/>
  <c r="BO6"/>
  <c r="BM6"/>
  <c r="BG19"/>
  <c r="BA19"/>
  <c r="BA28" s="1"/>
  <c r="BO24"/>
  <c r="BM24"/>
  <c r="BO22"/>
  <c r="BM22"/>
  <c r="BE9"/>
  <c r="BA9"/>
  <c r="BS21"/>
  <c r="CQ66"/>
  <c r="DM18"/>
  <c r="CE16"/>
  <c r="CE18"/>
  <c r="BC30"/>
  <c r="BA30"/>
  <c r="BC33"/>
  <c r="BA33"/>
  <c r="BC32"/>
  <c r="BA32"/>
  <c r="BC31"/>
  <c r="BA31"/>
  <c r="BC35"/>
  <c r="BA35"/>
  <c r="BC66"/>
  <c r="BA66"/>
  <c r="BA63"/>
  <c r="BA81" s="1"/>
  <c r="AY81"/>
  <c r="BC64"/>
  <c r="BC81" s="1"/>
  <c r="BA64"/>
  <c r="BO19"/>
  <c r="I19"/>
  <c r="AO14"/>
  <c r="DK55"/>
  <c r="DC69"/>
  <c r="AS68"/>
  <c r="AO68"/>
  <c r="AS71"/>
  <c r="AO71"/>
  <c r="AQ64"/>
  <c r="AO64"/>
  <c r="AQ92"/>
  <c r="CY56"/>
  <c r="BO52"/>
  <c r="AQ66"/>
  <c r="AO66"/>
  <c r="AS72"/>
  <c r="AO72"/>
  <c r="AS92"/>
  <c r="BO44"/>
  <c r="DK44"/>
  <c r="AQ67"/>
  <c r="AO67"/>
  <c r="AS65"/>
  <c r="AO65"/>
  <c r="AS70"/>
  <c r="AO70"/>
  <c r="C28"/>
  <c r="CY11"/>
  <c r="AI44"/>
  <c r="BQ23"/>
  <c r="BS24"/>
  <c r="DO67"/>
  <c r="AM81"/>
  <c r="BK92"/>
  <c r="BO86"/>
  <c r="I87"/>
  <c r="DM32"/>
  <c r="BQ32"/>
  <c r="BE30"/>
  <c r="AE4"/>
  <c r="DA6"/>
  <c r="DA4"/>
  <c r="BS36"/>
  <c r="CE34"/>
  <c r="CE32"/>
  <c r="AS31"/>
  <c r="DM30"/>
  <c r="DC6"/>
  <c r="BG66"/>
  <c r="BG81" s="1"/>
  <c r="BW28"/>
  <c r="C61"/>
  <c r="G67"/>
  <c r="DM63"/>
  <c r="G22"/>
  <c r="CA72"/>
  <c r="S72"/>
  <c r="AE71"/>
  <c r="DM66"/>
  <c r="BK81"/>
  <c r="BS22"/>
  <c r="CC15"/>
  <c r="BC10"/>
  <c r="AU71"/>
  <c r="AG66"/>
  <c r="CA67"/>
  <c r="CE17"/>
  <c r="G87"/>
  <c r="DO32"/>
  <c r="BS32"/>
  <c r="BW44"/>
  <c r="CI11"/>
  <c r="DM6"/>
  <c r="BQ6"/>
  <c r="DA32"/>
  <c r="BE32"/>
  <c r="DO30"/>
  <c r="DO8"/>
  <c r="DO6"/>
  <c r="BS6"/>
  <c r="AI4"/>
  <c r="DA66"/>
  <c r="BE50"/>
  <c r="BG20"/>
  <c r="BQ22"/>
  <c r="S15"/>
  <c r="S73"/>
  <c r="AQ71"/>
  <c r="S69"/>
  <c r="BE66"/>
  <c r="BE81" s="1"/>
  <c r="AA81"/>
  <c r="CY52"/>
  <c r="G50"/>
  <c r="DA21"/>
  <c r="DK8"/>
  <c r="CU81"/>
  <c r="DM51"/>
  <c r="BS70"/>
  <c r="DC66"/>
  <c r="DM53"/>
  <c r="BO50"/>
  <c r="BQ24"/>
  <c r="DA67"/>
  <c r="CC17"/>
  <c r="CC67"/>
  <c r="AQ31"/>
  <c r="AO31"/>
  <c r="AM44"/>
  <c r="AO30"/>
  <c r="BO84"/>
  <c r="BQ86"/>
  <c r="CQ40"/>
  <c r="CQ32"/>
  <c r="DC31"/>
  <c r="CO4"/>
  <c r="BQ36"/>
  <c r="CC34"/>
  <c r="CC32"/>
  <c r="BS31"/>
  <c r="CU11"/>
  <c r="BG9"/>
  <c r="DC4"/>
  <c r="DC81"/>
  <c r="O81"/>
  <c r="BG17"/>
  <c r="CE15"/>
  <c r="CE14"/>
  <c r="CC66"/>
  <c r="S76"/>
  <c r="DK72"/>
  <c r="S71"/>
  <c r="CE66"/>
  <c r="BQ50"/>
  <c r="BK28"/>
  <c r="DO72"/>
  <c r="CE23"/>
  <c r="AU44"/>
  <c r="AS44"/>
  <c r="AE6"/>
  <c r="AC6"/>
  <c r="AE7"/>
  <c r="AC7"/>
  <c r="AQ16"/>
  <c r="AO16"/>
  <c r="AE64"/>
  <c r="AC64"/>
  <c r="AG73"/>
  <c r="AC73"/>
  <c r="AG69"/>
  <c r="AC69"/>
  <c r="AE79"/>
  <c r="AC79"/>
  <c r="AI67"/>
  <c r="AC67"/>
  <c r="AQ19"/>
  <c r="AO19"/>
  <c r="AO28" s="1"/>
  <c r="AG74"/>
  <c r="AC74"/>
  <c r="AG75"/>
  <c r="AC75"/>
  <c r="AE77"/>
  <c r="AC77"/>
  <c r="AG76"/>
  <c r="AC76"/>
  <c r="AE14"/>
  <c r="AC14"/>
  <c r="AE65"/>
  <c r="AC65"/>
  <c r="AI84"/>
  <c r="AC84"/>
  <c r="AI83"/>
  <c r="AC83"/>
  <c r="AI63"/>
  <c r="AC63"/>
  <c r="AE15"/>
  <c r="AC15"/>
  <c r="AC61"/>
  <c r="AI85"/>
  <c r="AC85"/>
  <c r="AE5"/>
  <c r="AC5"/>
  <c r="AE66"/>
  <c r="AC66"/>
  <c r="AG13"/>
  <c r="AC13"/>
  <c r="AG71"/>
  <c r="AC71"/>
  <c r="BG30"/>
  <c r="W44"/>
  <c r="BS7"/>
  <c r="DC52"/>
  <c r="CC16"/>
  <c r="AQ30"/>
  <c r="AG44"/>
  <c r="AE30"/>
  <c r="AC30"/>
  <c r="AE32"/>
  <c r="AC32"/>
  <c r="U44"/>
  <c r="W86"/>
  <c r="Q86"/>
  <c r="K50"/>
  <c r="E50"/>
  <c r="K47"/>
  <c r="E47"/>
  <c r="I76"/>
  <c r="E76"/>
  <c r="G21"/>
  <c r="E21"/>
  <c r="G15"/>
  <c r="E15"/>
  <c r="U9"/>
  <c r="Q9"/>
  <c r="W48"/>
  <c r="Q48"/>
  <c r="W50"/>
  <c r="Q50"/>
  <c r="K85"/>
  <c r="E85"/>
  <c r="I73"/>
  <c r="E73"/>
  <c r="W67"/>
  <c r="Q67"/>
  <c r="G32"/>
  <c r="E32"/>
  <c r="K87"/>
  <c r="E87"/>
  <c r="S5"/>
  <c r="Q5"/>
  <c r="G6"/>
  <c r="E6"/>
  <c r="K84"/>
  <c r="E84"/>
  <c r="W85"/>
  <c r="Q85"/>
  <c r="K22"/>
  <c r="E22"/>
  <c r="G16"/>
  <c r="E16"/>
  <c r="G19"/>
  <c r="E19"/>
  <c r="G7"/>
  <c r="E7"/>
  <c r="W15"/>
  <c r="Q15"/>
  <c r="G18"/>
  <c r="E18"/>
  <c r="G68"/>
  <c r="E68"/>
  <c r="I74"/>
  <c r="E74"/>
  <c r="G31"/>
  <c r="E31"/>
  <c r="S68"/>
  <c r="Q68"/>
  <c r="K46"/>
  <c r="E46"/>
  <c r="G65"/>
  <c r="E65"/>
  <c r="W87"/>
  <c r="Q87"/>
  <c r="W8"/>
  <c r="Q8"/>
  <c r="K9"/>
  <c r="E9"/>
  <c r="W47"/>
  <c r="Q47"/>
  <c r="K86"/>
  <c r="E86"/>
  <c r="G4"/>
  <c r="E4"/>
  <c r="W83"/>
  <c r="Q83"/>
  <c r="I71"/>
  <c r="E71"/>
  <c r="K51"/>
  <c r="E51"/>
  <c r="K53"/>
  <c r="E53"/>
  <c r="W13"/>
  <c r="Q13"/>
  <c r="S6"/>
  <c r="Q6"/>
  <c r="G35"/>
  <c r="E35"/>
  <c r="G14"/>
  <c r="E14"/>
  <c r="U63"/>
  <c r="Q63"/>
  <c r="S31"/>
  <c r="S44" s="1"/>
  <c r="Q31"/>
  <c r="Q44" s="1"/>
  <c r="K83"/>
  <c r="E83"/>
  <c r="E92" s="1"/>
  <c r="U70"/>
  <c r="Q70"/>
  <c r="G66"/>
  <c r="E66"/>
  <c r="G34"/>
  <c r="E34"/>
  <c r="I69"/>
  <c r="E69"/>
  <c r="S65"/>
  <c r="Q65"/>
  <c r="U16"/>
  <c r="Q16"/>
  <c r="G20"/>
  <c r="E20"/>
  <c r="I75"/>
  <c r="E75"/>
  <c r="G5"/>
  <c r="E5"/>
  <c r="K52"/>
  <c r="E52"/>
  <c r="K48"/>
  <c r="E48"/>
  <c r="S17"/>
  <c r="Q17"/>
  <c r="S14"/>
  <c r="Q14"/>
  <c r="W84"/>
  <c r="Q84"/>
  <c r="S64"/>
  <c r="Q64"/>
  <c r="U72"/>
  <c r="Q72"/>
  <c r="G64"/>
  <c r="E64"/>
  <c r="K67"/>
  <c r="E67"/>
  <c r="CC24"/>
  <c r="CC28" s="1"/>
  <c r="AI74"/>
  <c r="AI65"/>
  <c r="I16"/>
  <c r="DM14"/>
  <c r="DM28" s="1"/>
  <c r="AG65"/>
  <c r="O61"/>
  <c r="DA19"/>
  <c r="DM55"/>
  <c r="G51"/>
  <c r="U17"/>
  <c r="BC44"/>
  <c r="U47"/>
  <c r="DK48"/>
  <c r="CC23"/>
  <c r="U87"/>
  <c r="BG33"/>
  <c r="I21"/>
  <c r="BQ18"/>
  <c r="BQ28" s="1"/>
  <c r="BS18"/>
  <c r="DK64"/>
  <c r="DK81" s="1"/>
  <c r="DM64"/>
  <c r="BE33"/>
  <c r="CM44"/>
  <c r="K71"/>
  <c r="I52"/>
  <c r="DM49"/>
  <c r="BS23"/>
  <c r="DO14"/>
  <c r="DG44"/>
  <c r="CE70"/>
  <c r="DG81"/>
  <c r="CA21"/>
  <c r="CA28" s="1"/>
  <c r="CE21"/>
  <c r="CO74"/>
  <c r="CQ74"/>
  <c r="AQ65"/>
  <c r="AU65"/>
  <c r="AU81" s="1"/>
  <c r="CM65"/>
  <c r="CO65"/>
  <c r="CQ65"/>
  <c r="DK23"/>
  <c r="DO23"/>
  <c r="CQ67"/>
  <c r="CO67"/>
  <c r="DK24"/>
  <c r="DO24"/>
  <c r="AI28"/>
  <c r="O11"/>
  <c r="G24"/>
  <c r="I24"/>
  <c r="K24"/>
  <c r="CC44"/>
  <c r="G23"/>
  <c r="I23"/>
  <c r="K23"/>
  <c r="DK15"/>
  <c r="DO15"/>
  <c r="G17"/>
  <c r="I17"/>
  <c r="DG28"/>
  <c r="BO14"/>
  <c r="BO28" s="1"/>
  <c r="BS14"/>
  <c r="U76"/>
  <c r="W76"/>
  <c r="DM74"/>
  <c r="DO74"/>
  <c r="U73"/>
  <c r="W73"/>
  <c r="U71"/>
  <c r="W71"/>
  <c r="U69"/>
  <c r="W69"/>
  <c r="BS48"/>
  <c r="BO48"/>
  <c r="CY18"/>
  <c r="DA18"/>
  <c r="AG28"/>
  <c r="S66"/>
  <c r="U66"/>
  <c r="W66"/>
  <c r="DO46"/>
  <c r="DK46"/>
  <c r="DM46"/>
  <c r="U75"/>
  <c r="W75"/>
  <c r="BQ72"/>
  <c r="BS72"/>
  <c r="CC71"/>
  <c r="CC81" s="1"/>
  <c r="CE71"/>
  <c r="I70"/>
  <c r="K70"/>
  <c r="DO54"/>
  <c r="DK54"/>
  <c r="DM54"/>
  <c r="BS57"/>
  <c r="BO57"/>
  <c r="DC51"/>
  <c r="CY51"/>
  <c r="BQ74"/>
  <c r="BS74"/>
  <c r="U74"/>
  <c r="W74"/>
  <c r="AG72"/>
  <c r="AI72"/>
  <c r="AG70"/>
  <c r="AI70"/>
  <c r="DC55"/>
  <c r="CY55"/>
  <c r="DC48"/>
  <c r="CY48"/>
  <c r="CE28"/>
  <c r="C81"/>
  <c r="BC19"/>
  <c r="BE19"/>
  <c r="DM75"/>
  <c r="DM81" s="1"/>
  <c r="DO75"/>
  <c r="BQ73"/>
  <c r="BS73"/>
  <c r="BQ71"/>
  <c r="BS71"/>
  <c r="BQ69"/>
  <c r="BS69"/>
  <c r="AG68"/>
  <c r="AI68"/>
  <c r="BS51"/>
  <c r="BO51"/>
  <c r="K49"/>
  <c r="G49"/>
  <c r="G61" s="1"/>
  <c r="I49"/>
  <c r="CO9"/>
  <c r="CO11" s="1"/>
  <c r="CM9"/>
  <c r="CM11" s="1"/>
  <c r="AY44"/>
  <c r="W92"/>
  <c r="BC11"/>
  <c r="CY23"/>
  <c r="DA23"/>
  <c r="DC23"/>
  <c r="DC53"/>
  <c r="CY53"/>
  <c r="DA53"/>
  <c r="AQ15"/>
  <c r="AS15"/>
  <c r="AU15"/>
  <c r="BC14"/>
  <c r="BE14"/>
  <c r="BG14"/>
  <c r="BS54"/>
  <c r="BO54"/>
  <c r="BQ54"/>
  <c r="W49"/>
  <c r="W61" s="1"/>
  <c r="S49"/>
  <c r="S61" s="1"/>
  <c r="U49"/>
  <c r="CU61"/>
  <c r="CY46"/>
  <c r="DA46"/>
  <c r="DC46"/>
  <c r="CM26"/>
  <c r="CO26"/>
  <c r="CQ26"/>
  <c r="CM23"/>
  <c r="CO23"/>
  <c r="CQ23"/>
  <c r="CY16"/>
  <c r="DA16"/>
  <c r="DC16"/>
  <c r="CI28"/>
  <c r="CO13"/>
  <c r="CQ13"/>
  <c r="BQ9"/>
  <c r="BO9"/>
  <c r="BO11" s="1"/>
  <c r="DM10"/>
  <c r="DK10"/>
  <c r="AG10"/>
  <c r="AE10"/>
  <c r="U86"/>
  <c r="U92" s="1"/>
  <c r="CY81"/>
  <c r="S4"/>
  <c r="CC5"/>
  <c r="CO39"/>
  <c r="CO31"/>
  <c r="BS5"/>
  <c r="BW11"/>
  <c r="DG11"/>
  <c r="BS49"/>
  <c r="BO49"/>
  <c r="BQ49"/>
  <c r="CM27"/>
  <c r="CO27"/>
  <c r="CQ27"/>
  <c r="CM22"/>
  <c r="CO22"/>
  <c r="CQ22"/>
  <c r="CY20"/>
  <c r="DA20"/>
  <c r="DC20"/>
  <c r="AQ20"/>
  <c r="AS20"/>
  <c r="AU20"/>
  <c r="BC15"/>
  <c r="BE15"/>
  <c r="BG15"/>
  <c r="U8"/>
  <c r="S8"/>
  <c r="I9"/>
  <c r="I11" s="1"/>
  <c r="G9"/>
  <c r="G11" s="1"/>
  <c r="DM9"/>
  <c r="DK9"/>
  <c r="AG9"/>
  <c r="AE9"/>
  <c r="DC49"/>
  <c r="CY49"/>
  <c r="DA49"/>
  <c r="CY14"/>
  <c r="DA14"/>
  <c r="DC14"/>
  <c r="AY61"/>
  <c r="BC46"/>
  <c r="BC61" s="1"/>
  <c r="BE46"/>
  <c r="BE61" s="1"/>
  <c r="BG46"/>
  <c r="BG61" s="1"/>
  <c r="CM24"/>
  <c r="CO24"/>
  <c r="CQ24"/>
  <c r="CM19"/>
  <c r="CO19"/>
  <c r="CQ19"/>
  <c r="CM17"/>
  <c r="CO17"/>
  <c r="CQ17"/>
  <c r="CC10"/>
  <c r="CA10"/>
  <c r="U10"/>
  <c r="S10"/>
  <c r="CU28"/>
  <c r="BS28"/>
  <c r="BK11"/>
  <c r="O92"/>
  <c r="CA81"/>
  <c r="CE44"/>
  <c r="BE44"/>
  <c r="O28"/>
  <c r="U4"/>
  <c r="CO37"/>
  <c r="CI44"/>
  <c r="AI9"/>
  <c r="AI11" s="1"/>
  <c r="BO81"/>
  <c r="AY28"/>
  <c r="K28"/>
  <c r="C11"/>
  <c r="C94" s="1"/>
  <c r="AQ18"/>
  <c r="AS18"/>
  <c r="AU18"/>
  <c r="BC16"/>
  <c r="BE16"/>
  <c r="BG16"/>
  <c r="DC57"/>
  <c r="CY57"/>
  <c r="DA57"/>
  <c r="BO46"/>
  <c r="BQ46"/>
  <c r="BS46"/>
  <c r="BK61"/>
  <c r="CM25"/>
  <c r="CO25"/>
  <c r="CQ25"/>
  <c r="AQ17"/>
  <c r="AS17"/>
  <c r="AU17"/>
  <c r="CM16"/>
  <c r="CO16"/>
  <c r="CQ16"/>
  <c r="AM28"/>
  <c r="AS13"/>
  <c r="AU13"/>
  <c r="CC8"/>
  <c r="CA8"/>
  <c r="S86"/>
  <c r="S92" s="1"/>
  <c r="AE81"/>
  <c r="BQ5"/>
  <c r="CQ37"/>
  <c r="CQ44" s="1"/>
  <c r="W4"/>
  <c r="W11" s="1"/>
  <c r="DA81"/>
  <c r="I28"/>
  <c r="AA11"/>
  <c r="CO78"/>
  <c r="CQ78"/>
  <c r="CM78"/>
  <c r="AE56"/>
  <c r="AG56"/>
  <c r="AI56"/>
  <c r="AE52"/>
  <c r="AG52"/>
  <c r="AI52"/>
  <c r="AE48"/>
  <c r="AG48"/>
  <c r="AI48"/>
  <c r="CA46"/>
  <c r="CA61" s="1"/>
  <c r="BW61"/>
  <c r="CC46"/>
  <c r="CC61" s="1"/>
  <c r="CE46"/>
  <c r="CE61" s="1"/>
  <c r="U19"/>
  <c r="W19"/>
  <c r="S19"/>
  <c r="CA92"/>
  <c r="AE92"/>
  <c r="DM92"/>
  <c r="BQ92"/>
  <c r="K44"/>
  <c r="BQ44"/>
  <c r="CE11"/>
  <c r="CO79"/>
  <c r="CQ79"/>
  <c r="CM79"/>
  <c r="CO75"/>
  <c r="CQ75"/>
  <c r="CM75"/>
  <c r="AE57"/>
  <c r="AG57"/>
  <c r="AI57"/>
  <c r="AE53"/>
  <c r="AG53"/>
  <c r="AI53"/>
  <c r="AE49"/>
  <c r="AG49"/>
  <c r="AI49"/>
  <c r="CM46"/>
  <c r="CM61" s="1"/>
  <c r="CO46"/>
  <c r="CO61" s="1"/>
  <c r="CI61"/>
  <c r="CQ46"/>
  <c r="CQ61" s="1"/>
  <c r="U20"/>
  <c r="W20"/>
  <c r="S20"/>
  <c r="CM92"/>
  <c r="CC92"/>
  <c r="AG92"/>
  <c r="DA44"/>
  <c r="BG44"/>
  <c r="DM44"/>
  <c r="BS44"/>
  <c r="CQ11"/>
  <c r="CO76"/>
  <c r="CQ76"/>
  <c r="CM76"/>
  <c r="AE54"/>
  <c r="AG54"/>
  <c r="AI54"/>
  <c r="AE50"/>
  <c r="AG50"/>
  <c r="AI50"/>
  <c r="AE47"/>
  <c r="AG47"/>
  <c r="AI47"/>
  <c r="U21"/>
  <c r="W21"/>
  <c r="S21"/>
  <c r="CY92"/>
  <c r="G92"/>
  <c r="CO92"/>
  <c r="CI81"/>
  <c r="DC44"/>
  <c r="DA11"/>
  <c r="BE11"/>
  <c r="DO44"/>
  <c r="DC11"/>
  <c r="BG11"/>
  <c r="K11"/>
  <c r="CO77"/>
  <c r="CQ77"/>
  <c r="CM77"/>
  <c r="AE55"/>
  <c r="AG55"/>
  <c r="AI55"/>
  <c r="AE51"/>
  <c r="AG51"/>
  <c r="AI51"/>
  <c r="AQ46"/>
  <c r="AQ61" s="1"/>
  <c r="AS46"/>
  <c r="AS61" s="1"/>
  <c r="AM61"/>
  <c r="AU46"/>
  <c r="AU61" s="1"/>
  <c r="AE46"/>
  <c r="AA61"/>
  <c r="AG46"/>
  <c r="AI46"/>
  <c r="U22"/>
  <c r="W22"/>
  <c r="S22"/>
  <c r="U18"/>
  <c r="W18"/>
  <c r="S18"/>
  <c r="DK92"/>
  <c r="BO92"/>
  <c r="DA92"/>
  <c r="I92"/>
  <c r="I44"/>
  <c r="DO11"/>
  <c r="BS11"/>
  <c r="DK39" i="4"/>
  <c r="S35"/>
  <c r="S43" s="1"/>
  <c r="AG28"/>
  <c r="DY26"/>
  <c r="DY32" s="1"/>
  <c r="CO25"/>
  <c r="U25"/>
  <c r="AG36"/>
  <c r="BO34"/>
  <c r="G13"/>
  <c r="G23" s="1"/>
  <c r="DM4"/>
  <c r="DM11" s="1"/>
  <c r="EA5"/>
  <c r="EA11" s="1"/>
  <c r="BQ34"/>
  <c r="AS21"/>
  <c r="BQ48"/>
  <c r="G54"/>
  <c r="G64" s="1"/>
  <c r="AS16"/>
  <c r="BQ47"/>
  <c r="S25"/>
  <c r="S32" s="1"/>
  <c r="DW38"/>
  <c r="DM5"/>
  <c r="AU13"/>
  <c r="BS5"/>
  <c r="I15"/>
  <c r="AG56"/>
  <c r="BS48"/>
  <c r="DC17"/>
  <c r="BO42"/>
  <c r="CC26"/>
  <c r="AG27"/>
  <c r="I26"/>
  <c r="I32" s="1"/>
  <c r="AI28"/>
  <c r="DM8"/>
  <c r="DA49"/>
  <c r="AU19"/>
  <c r="U55"/>
  <c r="U64" s="1"/>
  <c r="CE17"/>
  <c r="I16"/>
  <c r="DC18"/>
  <c r="DC19"/>
  <c r="DA17"/>
  <c r="S40"/>
  <c r="CC25"/>
  <c r="AG25"/>
  <c r="AG32" s="1"/>
  <c r="BQ41"/>
  <c r="DO5"/>
  <c r="DO11" s="1"/>
  <c r="AS14"/>
  <c r="CQ34"/>
  <c r="CQ43" s="1"/>
  <c r="S55"/>
  <c r="S64" s="1"/>
  <c r="EA34"/>
  <c r="EA43" s="1"/>
  <c r="DM59"/>
  <c r="DM60"/>
  <c r="DY38"/>
  <c r="AQ59"/>
  <c r="U40"/>
  <c r="DW36"/>
  <c r="G56"/>
  <c r="BG49"/>
  <c r="DK57"/>
  <c r="DK64" s="1"/>
  <c r="BQ35"/>
  <c r="AQ62"/>
  <c r="BS47"/>
  <c r="DM38"/>
  <c r="AE36"/>
  <c r="BO41"/>
  <c r="K17"/>
  <c r="U38"/>
  <c r="CE25"/>
  <c r="DY36"/>
  <c r="DY43" s="1"/>
  <c r="AE56"/>
  <c r="DY51"/>
  <c r="BQ40"/>
  <c r="AS9"/>
  <c r="DA19"/>
  <c r="W35"/>
  <c r="AI27"/>
  <c r="BO40"/>
  <c r="BQ36"/>
  <c r="CE26"/>
  <c r="AU10"/>
  <c r="AU9"/>
  <c r="BQ38"/>
  <c r="U5"/>
  <c r="DW51"/>
  <c r="BO38"/>
  <c r="S38"/>
  <c r="DK35"/>
  <c r="DK43" s="1"/>
  <c r="BO35"/>
  <c r="AU5"/>
  <c r="AU11" s="1"/>
  <c r="AS20"/>
  <c r="DK38"/>
  <c r="BO39"/>
  <c r="DM36"/>
  <c r="DM43" s="1"/>
  <c r="BO36"/>
  <c r="W7"/>
  <c r="AU7"/>
  <c r="AU20"/>
  <c r="U8"/>
  <c r="BQ39"/>
  <c r="U26"/>
  <c r="EA26"/>
  <c r="EA32" s="1"/>
  <c r="AS62"/>
  <c r="BG45"/>
  <c r="BG52" s="1"/>
  <c r="DK36"/>
  <c r="CO27"/>
  <c r="AG26"/>
  <c r="CQ27"/>
  <c r="AI25"/>
  <c r="DY17"/>
  <c r="CQ15"/>
  <c r="CO14"/>
  <c r="I56"/>
  <c r="DC45"/>
  <c r="CQ14"/>
  <c r="DY47"/>
  <c r="CC46"/>
  <c r="CQ6"/>
  <c r="CQ11" s="1"/>
  <c r="CC16"/>
  <c r="W15"/>
  <c r="CC27"/>
  <c r="W26"/>
  <c r="AG54"/>
  <c r="AG64" s="1"/>
  <c r="AI26"/>
  <c r="CO7"/>
  <c r="EA6"/>
  <c r="EA17"/>
  <c r="AS59"/>
  <c r="EA47"/>
  <c r="CE46"/>
  <c r="W5"/>
  <c r="I5"/>
  <c r="I4"/>
  <c r="DY6"/>
  <c r="CC4"/>
  <c r="CC11" s="1"/>
  <c r="AG6"/>
  <c r="AG11" s="1"/>
  <c r="CE4"/>
  <c r="CE11" s="1"/>
  <c r="CE27"/>
  <c r="W8"/>
  <c r="CQ7"/>
  <c r="K6"/>
  <c r="AI6"/>
  <c r="AI11" s="1"/>
  <c r="K16"/>
  <c r="I6"/>
  <c r="CE16"/>
  <c r="BC48"/>
  <c r="BE48"/>
  <c r="DA13"/>
  <c r="DA23" s="1"/>
  <c r="DC13"/>
  <c r="DC23" s="1"/>
  <c r="DC4"/>
  <c r="DC11" s="1"/>
  <c r="DA4"/>
  <c r="DA11" s="1"/>
  <c r="CY4"/>
  <c r="CY11" s="1"/>
  <c r="AU60"/>
  <c r="AS60"/>
  <c r="CY48"/>
  <c r="DC48"/>
  <c r="DA48"/>
  <c r="AE14"/>
  <c r="AE23" s="1"/>
  <c r="AI14"/>
  <c r="AU58"/>
  <c r="AQ58"/>
  <c r="AS58"/>
  <c r="U13"/>
  <c r="U23" s="1"/>
  <c r="W13"/>
  <c r="W23" s="1"/>
  <c r="AU61"/>
  <c r="AQ61"/>
  <c r="AE15"/>
  <c r="AI15"/>
  <c r="AG15"/>
  <c r="AI34"/>
  <c r="AI43" s="1"/>
  <c r="AG34"/>
  <c r="AG43" s="1"/>
  <c r="AQ5"/>
  <c r="AQ11" s="1"/>
  <c r="K4"/>
  <c r="K11" s="1"/>
  <c r="DW15"/>
  <c r="DY15"/>
  <c r="EA15"/>
  <c r="CE58"/>
  <c r="CC58"/>
  <c r="CC64" s="1"/>
  <c r="CA58"/>
  <c r="CA64" s="1"/>
  <c r="CA15"/>
  <c r="CE15"/>
  <c r="CC15"/>
  <c r="DK14"/>
  <c r="DK23" s="1"/>
  <c r="DO14"/>
  <c r="DO23" s="1"/>
  <c r="DM14"/>
  <c r="DM23" s="1"/>
  <c r="CA45"/>
  <c r="CE45"/>
  <c r="CE52" s="1"/>
  <c r="DW14"/>
  <c r="DW23" s="1"/>
  <c r="DY14"/>
  <c r="EA14"/>
  <c r="EA45"/>
  <c r="DY45"/>
  <c r="DY52" s="1"/>
  <c r="CE34"/>
  <c r="CE43" s="1"/>
  <c r="CC34"/>
  <c r="CC43" s="1"/>
  <c r="AQ18"/>
  <c r="AU18"/>
  <c r="AS18"/>
  <c r="BQ13"/>
  <c r="BS13"/>
  <c r="DW46"/>
  <c r="EA46"/>
  <c r="AQ45"/>
  <c r="AS45"/>
  <c r="DW16"/>
  <c r="DY16"/>
  <c r="EA16"/>
  <c r="CA14"/>
  <c r="CA23" s="1"/>
  <c r="CC14"/>
  <c r="CE14"/>
  <c r="CE23" s="1"/>
  <c r="BO14"/>
  <c r="BS14"/>
  <c r="BQ14"/>
  <c r="S4"/>
  <c r="S11" s="1"/>
  <c r="K5"/>
  <c r="AS46"/>
  <c r="AQ46"/>
  <c r="DW48"/>
  <c r="DY48"/>
  <c r="EA48"/>
  <c r="S45"/>
  <c r="S52" s="1"/>
  <c r="U45"/>
  <c r="U52" s="1"/>
  <c r="W45"/>
  <c r="W52" s="1"/>
  <c r="CC18"/>
  <c r="CE18"/>
  <c r="CA18"/>
  <c r="CC19"/>
  <c r="CE19"/>
  <c r="CA19"/>
  <c r="AE48"/>
  <c r="AG48"/>
  <c r="AI48"/>
  <c r="CA47"/>
  <c r="CC47"/>
  <c r="CE47"/>
  <c r="AG45"/>
  <c r="AG52" s="1"/>
  <c r="AI45"/>
  <c r="AI52" s="1"/>
  <c r="AE45"/>
  <c r="CM47"/>
  <c r="CO47"/>
  <c r="CO52" s="1"/>
  <c r="CQ47"/>
  <c r="CQ52" s="1"/>
  <c r="G45"/>
  <c r="G52" s="1"/>
  <c r="I45"/>
  <c r="I52" s="1"/>
  <c r="K45"/>
  <c r="K52" s="1"/>
  <c r="BO16"/>
  <c r="BQ16"/>
  <c r="BS16"/>
  <c r="DO66" l="1"/>
  <c r="S66"/>
  <c r="AS52"/>
  <c r="BS23"/>
  <c r="EA52"/>
  <c r="AU23"/>
  <c r="AU66" s="1"/>
  <c r="CO32"/>
  <c r="AO23"/>
  <c r="AO66" s="1"/>
  <c r="CC23"/>
  <c r="CC52"/>
  <c r="DA52"/>
  <c r="DA66" s="1"/>
  <c r="BO23"/>
  <c r="CM11"/>
  <c r="DK11"/>
  <c r="BE52"/>
  <c r="BE66" s="1"/>
  <c r="CQ32"/>
  <c r="DC64"/>
  <c r="BC11"/>
  <c r="BC66" s="1"/>
  <c r="CO23"/>
  <c r="CO66" s="1"/>
  <c r="DU43"/>
  <c r="AI23"/>
  <c r="AI66" s="1"/>
  <c r="DW52"/>
  <c r="AC43"/>
  <c r="AC23"/>
  <c r="AC66" s="1"/>
  <c r="Q23"/>
  <c r="BG43"/>
  <c r="CW23"/>
  <c r="BG66"/>
  <c r="BS11"/>
  <c r="CW11"/>
  <c r="CC32"/>
  <c r="CC66" s="1"/>
  <c r="DM66"/>
  <c r="U32"/>
  <c r="EI32" s="1"/>
  <c r="EA23"/>
  <c r="EA66" s="1"/>
  <c r="U11"/>
  <c r="BM23"/>
  <c r="AO43"/>
  <c r="DI11"/>
  <c r="BA52"/>
  <c r="CK32"/>
  <c r="CW64"/>
  <c r="BA11"/>
  <c r="CK23"/>
  <c r="CK66" s="1"/>
  <c r="DY23"/>
  <c r="DY66" s="1"/>
  <c r="I64"/>
  <c r="EI64" s="1"/>
  <c r="W11"/>
  <c r="CM23"/>
  <c r="DU52"/>
  <c r="W32"/>
  <c r="EJ32" s="1"/>
  <c r="BK66"/>
  <c r="CI66"/>
  <c r="BM64"/>
  <c r="CQ23"/>
  <c r="CQ66" s="1"/>
  <c r="AI32"/>
  <c r="CE32"/>
  <c r="CE66" s="1"/>
  <c r="CM52"/>
  <c r="BO32"/>
  <c r="BS52"/>
  <c r="EJ52" s="1"/>
  <c r="CA32"/>
  <c r="CA66" s="1"/>
  <c r="CE64"/>
  <c r="EJ64" s="1"/>
  <c r="AQ64"/>
  <c r="BO11"/>
  <c r="BS43"/>
  <c r="CY32"/>
  <c r="CY66" s="1"/>
  <c r="Q11"/>
  <c r="W43"/>
  <c r="U43"/>
  <c r="I23"/>
  <c r="AE32"/>
  <c r="EH32" s="1"/>
  <c r="Q32"/>
  <c r="EG32" s="1"/>
  <c r="DI52"/>
  <c r="Q43"/>
  <c r="EG43" s="1"/>
  <c r="DU32"/>
  <c r="DU66" s="1"/>
  <c r="AO32"/>
  <c r="DI64"/>
  <c r="AE52"/>
  <c r="EH52" s="1"/>
  <c r="I11"/>
  <c r="I66" s="1"/>
  <c r="AQ52"/>
  <c r="BQ23"/>
  <c r="CA52"/>
  <c r="DC52"/>
  <c r="DC66" s="1"/>
  <c r="BQ43"/>
  <c r="EI43" s="1"/>
  <c r="BO43"/>
  <c r="AQ23"/>
  <c r="AQ66" s="1"/>
  <c r="AS23"/>
  <c r="AS66" s="1"/>
  <c r="EJ43"/>
  <c r="CK52"/>
  <c r="BA32"/>
  <c r="CW43"/>
  <c r="AO52"/>
  <c r="BM32"/>
  <c r="BM52"/>
  <c r="BY32"/>
  <c r="BY66" s="1"/>
  <c r="K23"/>
  <c r="EJ23" s="1"/>
  <c r="BY64"/>
  <c r="BA64"/>
  <c r="BA43"/>
  <c r="AO64"/>
  <c r="BM11"/>
  <c r="BM66" s="1"/>
  <c r="BM43"/>
  <c r="CW32"/>
  <c r="DW43"/>
  <c r="DW66" s="1"/>
  <c r="AE64"/>
  <c r="EH64" s="1"/>
  <c r="DK32"/>
  <c r="G11"/>
  <c r="G66" s="1"/>
  <c r="DU64"/>
  <c r="E23"/>
  <c r="EG23" s="1"/>
  <c r="AC32"/>
  <c r="AE43"/>
  <c r="EH43" s="1"/>
  <c r="AG23"/>
  <c r="AG66" s="1"/>
  <c r="AY66"/>
  <c r="Q64"/>
  <c r="EG64" s="1"/>
  <c r="BQ52"/>
  <c r="EI52" s="1"/>
  <c r="AC52"/>
  <c r="EG52" s="1"/>
  <c r="CK28" i="3"/>
  <c r="CW11"/>
  <c r="DI81"/>
  <c r="CK11"/>
  <c r="BM11"/>
  <c r="BA61"/>
  <c r="BM92"/>
  <c r="CW44"/>
  <c r="BM81"/>
  <c r="CK81"/>
  <c r="CW28"/>
  <c r="BY28"/>
  <c r="BY81"/>
  <c r="BY94" s="1"/>
  <c r="DU94" s="1"/>
  <c r="DI61"/>
  <c r="CW81"/>
  <c r="DI28"/>
  <c r="CK44"/>
  <c r="CK94" s="1"/>
  <c r="BM28"/>
  <c r="BM44"/>
  <c r="DA28"/>
  <c r="BA11"/>
  <c r="AM94"/>
  <c r="BA44"/>
  <c r="AO81"/>
  <c r="BW94"/>
  <c r="CA11"/>
  <c r="BQ61"/>
  <c r="CU94"/>
  <c r="DK28"/>
  <c r="I61"/>
  <c r="AQ28"/>
  <c r="AS81"/>
  <c r="BQ11"/>
  <c r="U11"/>
  <c r="DG94"/>
  <c r="U61"/>
  <c r="I81"/>
  <c r="S81"/>
  <c r="AQ44"/>
  <c r="AE28"/>
  <c r="AO44"/>
  <c r="AO94" s="1"/>
  <c r="AQ81"/>
  <c r="BO61"/>
  <c r="BG28"/>
  <c r="K81"/>
  <c r="DO81"/>
  <c r="G81"/>
  <c r="K61"/>
  <c r="AG81"/>
  <c r="DO28"/>
  <c r="E44"/>
  <c r="AA94"/>
  <c r="CC11"/>
  <c r="E81"/>
  <c r="CE81"/>
  <c r="E28"/>
  <c r="Q11"/>
  <c r="Q61"/>
  <c r="G44"/>
  <c r="AC44"/>
  <c r="AC28"/>
  <c r="AC81"/>
  <c r="AC11"/>
  <c r="AI92"/>
  <c r="AE44"/>
  <c r="AC92"/>
  <c r="K92"/>
  <c r="Q28"/>
  <c r="Q92"/>
  <c r="AE11"/>
  <c r="Q81"/>
  <c r="E11"/>
  <c r="E61"/>
  <c r="BS81"/>
  <c r="DK61"/>
  <c r="DC28"/>
  <c r="AY94"/>
  <c r="DK11"/>
  <c r="BQ81"/>
  <c r="W28"/>
  <c r="CA94"/>
  <c r="BC28"/>
  <c r="BC94" s="1"/>
  <c r="DM61"/>
  <c r="U81"/>
  <c r="BK94"/>
  <c r="CE94"/>
  <c r="O94"/>
  <c r="G94"/>
  <c r="AI81"/>
  <c r="W81"/>
  <c r="DM11"/>
  <c r="CY28"/>
  <c r="DO61"/>
  <c r="DO94" s="1"/>
  <c r="CM28"/>
  <c r="AG11"/>
  <c r="BE28"/>
  <c r="BE94" s="1"/>
  <c r="CO44"/>
  <c r="S28"/>
  <c r="AG61"/>
  <c r="CI94"/>
  <c r="CM81"/>
  <c r="CQ28"/>
  <c r="DC61"/>
  <c r="CO28"/>
  <c r="DA61"/>
  <c r="DA94" s="1"/>
  <c r="BQ94"/>
  <c r="AI61"/>
  <c r="AS28"/>
  <c r="AS94" s="1"/>
  <c r="BS61"/>
  <c r="S11"/>
  <c r="DV11" s="1"/>
  <c r="BO94"/>
  <c r="U28"/>
  <c r="AQ94"/>
  <c r="BG94"/>
  <c r="AU28"/>
  <c r="CY61"/>
  <c r="CY94" s="1"/>
  <c r="K94"/>
  <c r="DX11"/>
  <c r="CO81"/>
  <c r="CC94"/>
  <c r="I94"/>
  <c r="CQ81"/>
  <c r="CM94"/>
  <c r="AE61"/>
  <c r="AE94" s="1"/>
  <c r="AI94"/>
  <c r="EH11" i="4"/>
  <c r="EI11"/>
  <c r="Q66" l="1"/>
  <c r="BO66"/>
  <c r="U66"/>
  <c r="CM66"/>
  <c r="EH23"/>
  <c r="AE66"/>
  <c r="BQ66"/>
  <c r="K66"/>
  <c r="W66"/>
  <c r="BA66"/>
  <c r="DI66"/>
  <c r="BS66"/>
  <c r="DK66"/>
  <c r="E66"/>
  <c r="EG66" s="1"/>
  <c r="EI66"/>
  <c r="CW66"/>
  <c r="EG11"/>
  <c r="EH66"/>
  <c r="EI23"/>
  <c r="DK94" i="3"/>
  <c r="BM94"/>
  <c r="CW94"/>
  <c r="DI94"/>
  <c r="AC94"/>
  <c r="DC94"/>
  <c r="Q94"/>
  <c r="E94"/>
  <c r="BS94"/>
  <c r="AG94"/>
  <c r="DW11"/>
  <c r="S94"/>
  <c r="U94"/>
  <c r="DM94"/>
  <c r="W94"/>
  <c r="CQ94"/>
  <c r="AU94"/>
  <c r="CO94"/>
  <c r="EJ11" i="4"/>
  <c r="EJ66" l="1"/>
</calcChain>
</file>

<file path=xl/sharedStrings.xml><?xml version="1.0" encoding="utf-8"?>
<sst xmlns="http://schemas.openxmlformats.org/spreadsheetml/2006/main" count="1222" uniqueCount="93">
  <si>
    <t>MediaController.java</t>
  </si>
  <si>
    <t>MediaData.java</t>
  </si>
  <si>
    <t>MediaListController.java</t>
  </si>
  <si>
    <t>MediaListScreen.java</t>
  </si>
  <si>
    <t>MediaUtil.java</t>
  </si>
  <si>
    <t>MultiMediaData.java</t>
  </si>
  <si>
    <t>AlbumController.java</t>
  </si>
  <si>
    <t>AlbumListScreen.java</t>
  </si>
  <si>
    <t>ImageAlbumData.java</t>
  </si>
  <si>
    <t>ImageMediaAccessor.java</t>
  </si>
  <si>
    <t>MainUIMidlet.java</t>
  </si>
  <si>
    <t>PhotoViewController.java</t>
  </si>
  <si>
    <t>PhotoViewScreen.java</t>
  </si>
  <si>
    <t>PlayVideoScreen.java</t>
  </si>
  <si>
    <t>ScreenSingleton.java</t>
  </si>
  <si>
    <t>SelectMediaController.java</t>
  </si>
  <si>
    <t>SelectTypeOfMedia.java</t>
  </si>
  <si>
    <t>AlbumData.java</t>
  </si>
  <si>
    <t>MusicMediaAccessor.java</t>
  </si>
  <si>
    <t>PlayVideoController.java</t>
  </si>
  <si>
    <t>VideoAlbumData.java</t>
  </si>
  <si>
    <t>VideoMediaAccessor.java</t>
  </si>
  <si>
    <t>AddMediaToAlbum.java</t>
  </si>
  <si>
    <t>MusicAlbumData.java</t>
  </si>
  <si>
    <t>MusicMediaUtil.java</t>
  </si>
  <si>
    <t>MusicPlayController.java</t>
  </si>
  <si>
    <t>PlayMediaScreen.java</t>
  </si>
  <si>
    <t>barclay</t>
  </si>
  <si>
    <t>timesPerFile</t>
  </si>
  <si>
    <t>SWMeasures</t>
  </si>
  <si>
    <t>CA</t>
  </si>
  <si>
    <t>CO</t>
  </si>
  <si>
    <t>BaseController.java</t>
  </si>
  <si>
    <t>chakotay</t>
  </si>
  <si>
    <t>forrest</t>
  </si>
  <si>
    <t>daniels</t>
  </si>
  <si>
    <t>guinan</t>
  </si>
  <si>
    <t>MediaAccessor.java</t>
  </si>
  <si>
    <t>janeway</t>
  </si>
  <si>
    <t>kirk</t>
  </si>
  <si>
    <t>mayweather</t>
  </si>
  <si>
    <t>mccoy</t>
  </si>
  <si>
    <t>neelix</t>
  </si>
  <si>
    <t>AbstractAlternativeFeature.aj</t>
  </si>
  <si>
    <t>CountViewsAspect.aj</t>
  </si>
  <si>
    <t>FavouritesAspect.aj</t>
  </si>
  <si>
    <t>MusicOrVideo.aj</t>
  </si>
  <si>
    <t>OneAlternativeFeature.aj</t>
  </si>
  <si>
    <t>OptionalFeatureAspect.aj</t>
  </si>
  <si>
    <t>PersisteFavoritesAspect.aj</t>
  </si>
  <si>
    <t>SCreensAspectEH.aj</t>
  </si>
  <si>
    <t>VideoAspect.aj</t>
  </si>
  <si>
    <t>VideoNotPhotoNotMusic.aj</t>
  </si>
  <si>
    <t>bashir</t>
  </si>
  <si>
    <t>PhotoAspect.aj</t>
  </si>
  <si>
    <t>PhotoNotVideoNotMusic.aj</t>
  </si>
  <si>
    <t>MusicAspect.aj</t>
  </si>
  <si>
    <t>braxton</t>
  </si>
  <si>
    <t>chekov</t>
  </si>
  <si>
    <t>MusicNotPhotoNotVideo.aj</t>
  </si>
  <si>
    <t>data</t>
  </si>
  <si>
    <t>ControllerInterface.java</t>
  </si>
  <si>
    <t>AbstractController.java</t>
  </si>
  <si>
    <t>ezri</t>
  </si>
  <si>
    <t>Constants.java</t>
  </si>
  <si>
    <t>jadzia</t>
  </si>
  <si>
    <t>kelby</t>
  </si>
  <si>
    <t>kim</t>
  </si>
  <si>
    <t>kira</t>
  </si>
  <si>
    <t>nog</t>
  </si>
  <si>
    <t>obrien</t>
  </si>
  <si>
    <t>comparedToCompleteTimePerTask</t>
  </si>
  <si>
    <t>weightedCA</t>
  </si>
  <si>
    <t>weightedCO</t>
  </si>
  <si>
    <t xml:space="preserve"> </t>
  </si>
  <si>
    <t>LOC</t>
  </si>
  <si>
    <t>weightedLOC</t>
  </si>
  <si>
    <t>weightedCC</t>
  </si>
  <si>
    <t>meanCA</t>
  </si>
  <si>
    <t>meanCO</t>
  </si>
  <si>
    <t>meanLOC</t>
  </si>
  <si>
    <t>averageCC</t>
  </si>
  <si>
    <t>meanAvgCC</t>
  </si>
  <si>
    <t>meanCC</t>
  </si>
  <si>
    <t>Task 1</t>
  </si>
  <si>
    <t>Task 2</t>
  </si>
  <si>
    <t>Task 3</t>
  </si>
  <si>
    <t>Task 4</t>
  </si>
  <si>
    <t>Task 5</t>
  </si>
  <si>
    <t>Task 6</t>
  </si>
  <si>
    <t>Sum</t>
  </si>
  <si>
    <t>Sum over all tasks</t>
  </si>
  <si>
    <t>Sum over all Tasks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</si>
</sst>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_€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164" fontId="0" fillId="0" borderId="0" xfId="0" applyNumberFormat="1" applyFill="1"/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1" fontId="0" fillId="33" borderId="0" xfId="0" applyNumberFormat="1" applyFill="1"/>
    <xf numFmtId="2" fontId="0" fillId="33" borderId="0" xfId="0" applyNumberFormat="1" applyFill="1"/>
    <xf numFmtId="1" fontId="0" fillId="34" borderId="0" xfId="0" applyNumberFormat="1" applyFill="1"/>
    <xf numFmtId="2" fontId="0" fillId="34" borderId="0" xfId="0" applyNumberFormat="1" applyFill="1"/>
    <xf numFmtId="1" fontId="0" fillId="35" borderId="0" xfId="0" applyNumberFormat="1" applyFill="1"/>
    <xf numFmtId="2" fontId="0" fillId="35" borderId="0" xfId="0" applyNumberFormat="1" applyFill="1"/>
    <xf numFmtId="1" fontId="0" fillId="36" borderId="0" xfId="0" applyNumberFormat="1" applyFill="1"/>
    <xf numFmtId="2" fontId="0" fillId="36" borderId="0" xfId="0" applyNumberFormat="1" applyFill="1"/>
    <xf numFmtId="2" fontId="0" fillId="37" borderId="0" xfId="0" applyNumberFormat="1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165" fontId="0" fillId="35" borderId="0" xfId="0" applyNumberFormat="1" applyFill="1"/>
    <xf numFmtId="0" fontId="0" fillId="0" borderId="10" xfId="0" applyFill="1" applyBorder="1"/>
    <xf numFmtId="1" fontId="0" fillId="36" borderId="10" xfId="0" applyNumberFormat="1" applyFill="1" applyBorder="1"/>
    <xf numFmtId="2" fontId="0" fillId="36" borderId="10" xfId="0" applyNumberFormat="1" applyFill="1" applyBorder="1"/>
    <xf numFmtId="2" fontId="0" fillId="37" borderId="10" xfId="0" applyNumberFormat="1" applyFill="1" applyBorder="1"/>
    <xf numFmtId="1" fontId="0" fillId="33" borderId="10" xfId="0" applyNumberFormat="1" applyFill="1" applyBorder="1"/>
    <xf numFmtId="2" fontId="0" fillId="33" borderId="10" xfId="0" applyNumberFormat="1" applyFill="1" applyBorder="1"/>
    <xf numFmtId="1" fontId="0" fillId="34" borderId="10" xfId="0" applyNumberFormat="1" applyFill="1" applyBorder="1"/>
    <xf numFmtId="2" fontId="0" fillId="34" borderId="10" xfId="0" applyNumberFormat="1" applyFill="1" applyBorder="1"/>
    <xf numFmtId="1" fontId="0" fillId="35" borderId="10" xfId="0" applyNumberFormat="1" applyFill="1" applyBorder="1"/>
    <xf numFmtId="2" fontId="0" fillId="35" borderId="10" xfId="0" applyNumberFormat="1" applyFill="1" applyBorder="1"/>
    <xf numFmtId="0" fontId="0" fillId="0" borderId="10" xfId="0" applyBorder="1"/>
    <xf numFmtId="0" fontId="0" fillId="0" borderId="11" xfId="0" applyFill="1" applyBorder="1"/>
    <xf numFmtId="1" fontId="0" fillId="36" borderId="11" xfId="0" applyNumberFormat="1" applyFill="1" applyBorder="1"/>
    <xf numFmtId="2" fontId="0" fillId="36" borderId="11" xfId="0" applyNumberFormat="1" applyFill="1" applyBorder="1"/>
    <xf numFmtId="2" fontId="0" fillId="37" borderId="11" xfId="0" applyNumberFormat="1" applyFill="1" applyBorder="1"/>
    <xf numFmtId="1" fontId="0" fillId="33" borderId="11" xfId="0" applyNumberFormat="1" applyFill="1" applyBorder="1"/>
    <xf numFmtId="2" fontId="0" fillId="33" borderId="11" xfId="0" applyNumberFormat="1" applyFill="1" applyBorder="1"/>
    <xf numFmtId="1" fontId="0" fillId="34" borderId="11" xfId="0" applyNumberFormat="1" applyFill="1" applyBorder="1"/>
    <xf numFmtId="2" fontId="0" fillId="34" borderId="11" xfId="0" applyNumberFormat="1" applyFill="1" applyBorder="1"/>
    <xf numFmtId="1" fontId="0" fillId="35" borderId="11" xfId="0" applyNumberFormat="1" applyFill="1" applyBorder="1"/>
    <xf numFmtId="2" fontId="0" fillId="35" borderId="11" xfId="0" applyNumberFormat="1" applyFill="1" applyBorder="1"/>
    <xf numFmtId="0" fontId="0" fillId="0" borderId="11" xfId="0" applyBorder="1"/>
    <xf numFmtId="0" fontId="0" fillId="36" borderId="11" xfId="0" applyFill="1" applyBorder="1"/>
    <xf numFmtId="165" fontId="0" fillId="35" borderId="11" xfId="0" applyNumberFormat="1" applyFill="1" applyBorder="1"/>
    <xf numFmtId="164" fontId="0" fillId="0" borderId="10" xfId="0" applyNumberFormat="1" applyFill="1" applyBorder="1"/>
    <xf numFmtId="0" fontId="0" fillId="37" borderId="10" xfId="0" applyFill="1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0" fillId="0" borderId="12" xfId="0" applyFill="1" applyBorder="1"/>
    <xf numFmtId="1" fontId="0" fillId="36" borderId="12" xfId="0" applyNumberFormat="1" applyFill="1" applyBorder="1"/>
    <xf numFmtId="2" fontId="0" fillId="36" borderId="12" xfId="0" applyNumberFormat="1" applyFill="1" applyBorder="1"/>
    <xf numFmtId="2" fontId="0" fillId="37" borderId="12" xfId="0" applyNumberFormat="1" applyFill="1" applyBorder="1"/>
    <xf numFmtId="1" fontId="0" fillId="33" borderId="12" xfId="0" applyNumberFormat="1" applyFill="1" applyBorder="1"/>
    <xf numFmtId="2" fontId="0" fillId="33" borderId="12" xfId="0" applyNumberFormat="1" applyFill="1" applyBorder="1"/>
    <xf numFmtId="1" fontId="0" fillId="34" borderId="12" xfId="0" applyNumberFormat="1" applyFill="1" applyBorder="1"/>
    <xf numFmtId="2" fontId="0" fillId="34" borderId="12" xfId="0" applyNumberFormat="1" applyFill="1" applyBorder="1"/>
    <xf numFmtId="1" fontId="0" fillId="35" borderId="12" xfId="0" applyNumberFormat="1" applyFill="1" applyBorder="1"/>
    <xf numFmtId="2" fontId="0" fillId="35" borderId="12" xfId="0" applyNumberFormat="1" applyFill="1" applyBorder="1"/>
    <xf numFmtId="0" fontId="0" fillId="0" borderId="12" xfId="0" applyBorder="1"/>
    <xf numFmtId="0" fontId="0" fillId="36" borderId="12" xfId="0" applyFill="1" applyBorder="1"/>
    <xf numFmtId="0" fontId="0" fillId="37" borderId="11" xfId="0" applyFill="1" applyBorder="1"/>
    <xf numFmtId="0" fontId="0" fillId="33" borderId="11" xfId="0" applyFill="1" applyBorder="1"/>
    <xf numFmtId="0" fontId="0" fillId="34" borderId="11" xfId="0" applyFill="1" applyBorder="1"/>
    <xf numFmtId="0" fontId="0" fillId="35" borderId="11" xfId="0" applyFill="1" applyBorder="1"/>
    <xf numFmtId="0" fontId="0" fillId="37" borderId="12" xfId="0" applyFill="1" applyBorder="1"/>
    <xf numFmtId="0" fontId="0" fillId="33" borderId="12" xfId="0" applyFill="1" applyBorder="1"/>
    <xf numFmtId="0" fontId="0" fillId="34" borderId="12" xfId="0" applyFill="1" applyBorder="1"/>
    <xf numFmtId="0" fontId="0" fillId="35" borderId="12" xfId="0" applyFill="1" applyBorder="1"/>
    <xf numFmtId="2" fontId="0" fillId="0" borderId="10" xfId="0" applyNumberFormat="1" applyBorder="1"/>
    <xf numFmtId="1" fontId="0" fillId="0" borderId="10" xfId="0" applyNumberFormat="1" applyBorder="1"/>
    <xf numFmtId="1" fontId="0" fillId="0" borderId="12" xfId="0" applyNumberFormat="1" applyBorder="1"/>
    <xf numFmtId="2" fontId="0" fillId="0" borderId="12" xfId="0" applyNumberFormat="1" applyBorder="1"/>
    <xf numFmtId="1" fontId="0" fillId="0" borderId="11" xfId="0" applyNumberFormat="1" applyBorder="1"/>
    <xf numFmtId="2" fontId="0" fillId="0" borderId="11" xfId="0" applyNumberFormat="1" applyBorder="1"/>
    <xf numFmtId="0" fontId="18" fillId="0" borderId="10" xfId="0" applyFont="1" applyBorder="1"/>
    <xf numFmtId="1" fontId="18" fillId="36" borderId="10" xfId="0" applyNumberFormat="1" applyFont="1" applyFill="1" applyBorder="1"/>
    <xf numFmtId="0" fontId="0" fillId="0" borderId="0" xfId="0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98"/>
  <sheetViews>
    <sheetView tabSelected="1" workbookViewId="0">
      <selection activeCell="A11" sqref="A11:XFD11"/>
    </sheetView>
  </sheetViews>
  <sheetFormatPr baseColWidth="10" defaultRowHeight="15"/>
  <cols>
    <col min="1" max="1" width="22.28515625" style="2" customWidth="1"/>
    <col min="2" max="2" width="12.28515625" style="12" customWidth="1"/>
    <col min="3" max="3" width="11.42578125" style="13"/>
    <col min="4" max="5" width="11.42578125" style="14"/>
    <col min="6" max="6" width="11.42578125" style="6"/>
    <col min="7" max="7" width="11.42578125" style="7"/>
    <col min="8" max="8" width="11.42578125" style="8"/>
    <col min="9" max="9" width="12" style="9" bestFit="1" customWidth="1"/>
    <col min="10" max="10" width="12" style="10" customWidth="1"/>
    <col min="11" max="11" width="12" style="11" customWidth="1"/>
    <col min="12" max="12" width="11.42578125" style="2"/>
    <col min="13" max="13" width="15" style="2" customWidth="1"/>
    <col min="14" max="14" width="11.42578125" style="12"/>
    <col min="15" max="15" width="11.42578125" style="13"/>
    <col min="16" max="17" width="11.42578125" style="14"/>
    <col min="18" max="18" width="11.42578125" style="6"/>
    <col min="19" max="19" width="11.42578125" style="7"/>
    <col min="20" max="20" width="11.42578125" style="8"/>
    <col min="21" max="21" width="12" style="9" bestFit="1" customWidth="1"/>
    <col min="22" max="22" width="12" style="10" customWidth="1"/>
    <col min="23" max="23" width="12" style="11" customWidth="1"/>
    <col min="24" max="24" width="11.42578125" style="2"/>
    <col min="25" max="25" width="18.85546875" style="2" customWidth="1"/>
    <col min="26" max="26" width="11.42578125" style="12"/>
    <col min="27" max="27" width="11.42578125" style="13"/>
    <col min="28" max="29" width="11.42578125" style="14"/>
    <col min="30" max="30" width="11.42578125" style="6"/>
    <col min="31" max="31" width="11.42578125" style="7"/>
    <col min="32" max="32" width="11.42578125" style="8"/>
    <col min="33" max="33" width="11.42578125" style="9"/>
    <col min="34" max="34" width="11.42578125" style="10"/>
    <col min="35" max="35" width="11.42578125" style="11"/>
    <col min="36" max="36" width="11.42578125" style="2"/>
    <col min="37" max="37" width="14.140625" style="2" customWidth="1"/>
    <col min="38" max="38" width="11.42578125" style="12"/>
    <col min="39" max="39" width="11.42578125" style="13"/>
    <col min="40" max="41" width="11.42578125" style="14"/>
    <col min="42" max="42" width="11.42578125" style="6"/>
    <col min="43" max="43" width="11.42578125" style="7"/>
    <col min="44" max="44" width="11.42578125" style="8"/>
    <col min="45" max="45" width="11.42578125" style="9"/>
    <col min="46" max="46" width="11.42578125" style="10"/>
    <col min="47" max="47" width="11.42578125" style="11"/>
    <col min="48" max="48" width="11.42578125" style="2"/>
    <col min="49" max="49" width="13.7109375" style="2" customWidth="1"/>
    <col min="50" max="50" width="11.42578125" style="12"/>
    <col min="51" max="51" width="11.42578125" style="13"/>
    <col min="52" max="53" width="11.42578125" style="14"/>
    <col min="54" max="54" width="11.42578125" style="6"/>
    <col min="55" max="55" width="11.42578125" style="7"/>
    <col min="56" max="56" width="11.42578125" style="8"/>
    <col min="57" max="57" width="11.42578125" style="9"/>
    <col min="58" max="58" width="11.42578125" style="10"/>
    <col min="59" max="59" width="11.42578125" style="11"/>
    <col min="60" max="60" width="11.42578125" style="2"/>
    <col min="61" max="61" width="18.85546875" style="2" customWidth="1"/>
    <col min="62" max="62" width="11.42578125" style="12"/>
    <col min="63" max="63" width="11.42578125" style="13"/>
    <col min="64" max="65" width="11.42578125" style="14"/>
    <col min="66" max="66" width="11.42578125" style="6"/>
    <col min="67" max="67" width="11.42578125" style="7"/>
    <col min="68" max="68" width="11.42578125" style="8"/>
    <col min="69" max="69" width="11.42578125" style="9"/>
    <col min="70" max="70" width="11.42578125" style="10"/>
    <col min="71" max="71" width="11.42578125" style="11"/>
    <col min="72" max="72" width="11.42578125" style="2"/>
    <col min="73" max="73" width="17.28515625" style="2" customWidth="1"/>
    <col min="74" max="74" width="11.42578125" style="12"/>
    <col min="75" max="75" width="11.42578125" style="13"/>
    <col min="76" max="77" width="11.42578125" style="14"/>
    <col min="78" max="78" width="11.42578125" style="6"/>
    <col min="79" max="79" width="12" style="7" bestFit="1" customWidth="1"/>
    <col min="80" max="80" width="11.42578125" style="8"/>
    <col min="81" max="81" width="11.42578125" style="9"/>
    <col min="82" max="82" width="11.42578125" style="10"/>
    <col min="83" max="83" width="11.42578125" style="11"/>
    <col min="84" max="84" width="11.42578125" style="2"/>
    <col min="85" max="85" width="17.140625" style="2" customWidth="1"/>
    <col min="86" max="86" width="11.42578125" style="12"/>
    <col min="87" max="87" width="11.42578125" style="13"/>
    <col min="88" max="89" width="11.42578125" style="14"/>
    <col min="90" max="90" width="11.42578125" style="6"/>
    <col min="91" max="91" width="11.42578125" style="7"/>
    <col min="92" max="92" width="11.42578125" style="8"/>
    <col min="93" max="93" width="12" style="9" bestFit="1" customWidth="1"/>
    <col min="94" max="94" width="12" style="10" customWidth="1"/>
    <col min="95" max="95" width="12" style="11" customWidth="1"/>
    <col min="96" max="96" width="11.42578125" style="2"/>
    <col min="97" max="97" width="13.42578125" style="2" customWidth="1"/>
    <col min="98" max="98" width="11.42578125" style="12"/>
    <col min="99" max="99" width="11.42578125" style="13"/>
    <col min="100" max="101" width="11.42578125" style="14"/>
    <col min="102" max="102" width="11.42578125" style="6"/>
    <col min="103" max="103" width="11.42578125" style="7"/>
    <col min="104" max="104" width="11.42578125" style="8"/>
    <col min="105" max="105" width="11.42578125" style="9"/>
    <col min="106" max="106" width="11.42578125" style="10"/>
    <col min="107" max="107" width="11.42578125" style="11"/>
    <col min="108" max="109" width="11.42578125" style="2"/>
    <col min="110" max="110" width="11.42578125" style="12"/>
    <col min="111" max="111" width="11.42578125" style="13"/>
    <col min="112" max="113" width="11.42578125" style="14"/>
    <col min="114" max="114" width="11.42578125" style="6"/>
    <col min="115" max="115" width="12" style="7" bestFit="1" customWidth="1"/>
    <col min="116" max="116" width="11.42578125" style="8"/>
    <col min="117" max="117" width="11.42578125" style="9"/>
    <col min="118" max="118" width="11.42578125" style="10"/>
    <col min="119" max="119" width="11.42578125" style="11"/>
    <col min="120" max="121" width="11.42578125" style="2"/>
    <col min="122" max="122" width="11.42578125" style="12"/>
    <col min="123" max="123" width="11.42578125" style="13"/>
    <col min="124" max="125" width="11.42578125" style="14"/>
    <col min="126" max="126" width="11.42578125" style="6"/>
    <col min="127" max="127" width="11.42578125" style="7"/>
    <col min="128" max="128" width="11.42578125" style="8"/>
    <col min="129" max="129" width="11.42578125" style="9"/>
    <col min="130" max="130" width="11.42578125" style="3"/>
    <col min="131" max="131" width="11.42578125" style="11"/>
    <col min="132" max="132" width="11.42578125" style="4"/>
    <col min="133" max="133" width="11.42578125" style="14"/>
    <col min="134" max="134" width="11.42578125" style="15"/>
    <col min="135" max="135" width="11.42578125" style="16"/>
    <col min="136" max="136" width="11.42578125" style="17"/>
    <col min="137" max="137" width="11.42578125" style="19"/>
    <col min="138" max="138" width="11.42578125" style="15"/>
    <col min="139" max="139" width="11.42578125" style="16"/>
    <col min="140" max="140" width="11.42578125" style="17"/>
    <col min="141" max="16384" width="11.42578125" style="2"/>
  </cols>
  <sheetData>
    <row r="1" spans="1:140">
      <c r="D1" s="14" t="s">
        <v>29</v>
      </c>
      <c r="P1" s="14" t="s">
        <v>29</v>
      </c>
      <c r="U1" s="9" t="s">
        <v>74</v>
      </c>
      <c r="AB1" s="14" t="s">
        <v>29</v>
      </c>
      <c r="AN1" s="14" t="s">
        <v>29</v>
      </c>
      <c r="AZ1" s="14" t="s">
        <v>29</v>
      </c>
      <c r="BL1" s="14" t="s">
        <v>29</v>
      </c>
      <c r="BX1" s="14" t="s">
        <v>29</v>
      </c>
      <c r="CJ1" s="14" t="s">
        <v>29</v>
      </c>
      <c r="CV1" s="14" t="s">
        <v>29</v>
      </c>
      <c r="DH1" s="14" t="s">
        <v>29</v>
      </c>
      <c r="DT1" s="14" t="s">
        <v>29</v>
      </c>
      <c r="DZ1" s="10"/>
    </row>
    <row r="2" spans="1:140" s="31" customFormat="1">
      <c r="A2" s="31" t="s">
        <v>53</v>
      </c>
      <c r="B2" s="22" t="s">
        <v>28</v>
      </c>
      <c r="C2" s="23" t="s">
        <v>71</v>
      </c>
      <c r="D2" s="24" t="s">
        <v>81</v>
      </c>
      <c r="E2" s="24" t="s">
        <v>77</v>
      </c>
      <c r="F2" s="25" t="s">
        <v>30</v>
      </c>
      <c r="G2" s="26" t="s">
        <v>72</v>
      </c>
      <c r="H2" s="27" t="s">
        <v>31</v>
      </c>
      <c r="I2" s="28" t="s">
        <v>73</v>
      </c>
      <c r="J2" s="29" t="s">
        <v>75</v>
      </c>
      <c r="K2" s="30" t="s">
        <v>76</v>
      </c>
      <c r="M2" s="31" t="s">
        <v>57</v>
      </c>
      <c r="N2" s="22" t="s">
        <v>28</v>
      </c>
      <c r="O2" s="23" t="s">
        <v>71</v>
      </c>
      <c r="P2" s="24" t="s">
        <v>81</v>
      </c>
      <c r="Q2" s="24" t="s">
        <v>77</v>
      </c>
      <c r="R2" s="25" t="s">
        <v>30</v>
      </c>
      <c r="S2" s="26" t="s">
        <v>72</v>
      </c>
      <c r="T2" s="27" t="s">
        <v>31</v>
      </c>
      <c r="U2" s="28" t="s">
        <v>73</v>
      </c>
      <c r="V2" s="29" t="s">
        <v>75</v>
      </c>
      <c r="W2" s="30" t="s">
        <v>76</v>
      </c>
      <c r="Y2" s="31" t="s">
        <v>58</v>
      </c>
      <c r="Z2" s="22" t="s">
        <v>28</v>
      </c>
      <c r="AA2" s="23" t="s">
        <v>71</v>
      </c>
      <c r="AB2" s="24" t="s">
        <v>81</v>
      </c>
      <c r="AC2" s="24" t="s">
        <v>77</v>
      </c>
      <c r="AD2" s="25" t="s">
        <v>30</v>
      </c>
      <c r="AE2" s="26" t="s">
        <v>72</v>
      </c>
      <c r="AF2" s="27" t="s">
        <v>31</v>
      </c>
      <c r="AG2" s="28" t="s">
        <v>73</v>
      </c>
      <c r="AH2" s="29" t="s">
        <v>75</v>
      </c>
      <c r="AI2" s="30" t="s">
        <v>76</v>
      </c>
      <c r="AK2" s="31" t="s">
        <v>60</v>
      </c>
      <c r="AL2" s="22" t="s">
        <v>28</v>
      </c>
      <c r="AM2" s="23" t="s">
        <v>71</v>
      </c>
      <c r="AN2" s="24" t="s">
        <v>81</v>
      </c>
      <c r="AO2" s="24" t="s">
        <v>77</v>
      </c>
      <c r="AP2" s="25" t="s">
        <v>30</v>
      </c>
      <c r="AQ2" s="26" t="s">
        <v>72</v>
      </c>
      <c r="AR2" s="27" t="s">
        <v>31</v>
      </c>
      <c r="AS2" s="28" t="s">
        <v>73</v>
      </c>
      <c r="AT2" s="29" t="s">
        <v>75</v>
      </c>
      <c r="AU2" s="30" t="s">
        <v>76</v>
      </c>
      <c r="AW2" s="31" t="s">
        <v>63</v>
      </c>
      <c r="AX2" s="22" t="s">
        <v>28</v>
      </c>
      <c r="AY2" s="23" t="s">
        <v>71</v>
      </c>
      <c r="AZ2" s="24" t="s">
        <v>81</v>
      </c>
      <c r="BA2" s="24" t="s">
        <v>77</v>
      </c>
      <c r="BB2" s="25" t="s">
        <v>30</v>
      </c>
      <c r="BC2" s="26" t="s">
        <v>72</v>
      </c>
      <c r="BD2" s="27" t="s">
        <v>31</v>
      </c>
      <c r="BE2" s="28" t="s">
        <v>73</v>
      </c>
      <c r="BF2" s="29" t="s">
        <v>75</v>
      </c>
      <c r="BG2" s="30" t="s">
        <v>76</v>
      </c>
      <c r="BI2" s="31" t="s">
        <v>65</v>
      </c>
      <c r="BJ2" s="22" t="s">
        <v>28</v>
      </c>
      <c r="BK2" s="23" t="s">
        <v>71</v>
      </c>
      <c r="BL2" s="24" t="s">
        <v>81</v>
      </c>
      <c r="BM2" s="24" t="s">
        <v>77</v>
      </c>
      <c r="BN2" s="25" t="s">
        <v>30</v>
      </c>
      <c r="BO2" s="26" t="s">
        <v>72</v>
      </c>
      <c r="BP2" s="27" t="s">
        <v>31</v>
      </c>
      <c r="BQ2" s="28" t="s">
        <v>73</v>
      </c>
      <c r="BR2" s="29" t="s">
        <v>75</v>
      </c>
      <c r="BS2" s="30" t="s">
        <v>76</v>
      </c>
      <c r="BU2" s="31" t="s">
        <v>66</v>
      </c>
      <c r="BV2" s="22" t="s">
        <v>28</v>
      </c>
      <c r="BW2" s="23" t="s">
        <v>71</v>
      </c>
      <c r="BX2" s="24" t="s">
        <v>81</v>
      </c>
      <c r="BY2" s="24" t="s">
        <v>77</v>
      </c>
      <c r="BZ2" s="25" t="s">
        <v>30</v>
      </c>
      <c r="CA2" s="26" t="s">
        <v>72</v>
      </c>
      <c r="CB2" s="27" t="s">
        <v>31</v>
      </c>
      <c r="CC2" s="28" t="s">
        <v>73</v>
      </c>
      <c r="CD2" s="29" t="s">
        <v>75</v>
      </c>
      <c r="CE2" s="30" t="s">
        <v>76</v>
      </c>
      <c r="CG2" s="31" t="s">
        <v>67</v>
      </c>
      <c r="CH2" s="22" t="s">
        <v>28</v>
      </c>
      <c r="CI2" s="23" t="s">
        <v>71</v>
      </c>
      <c r="CJ2" s="24" t="s">
        <v>81</v>
      </c>
      <c r="CK2" s="24" t="s">
        <v>77</v>
      </c>
      <c r="CL2" s="25" t="s">
        <v>30</v>
      </c>
      <c r="CM2" s="26" t="s">
        <v>72</v>
      </c>
      <c r="CN2" s="27" t="s">
        <v>31</v>
      </c>
      <c r="CO2" s="28" t="s">
        <v>73</v>
      </c>
      <c r="CP2" s="29" t="s">
        <v>75</v>
      </c>
      <c r="CQ2" s="30" t="s">
        <v>76</v>
      </c>
      <c r="CS2" s="31" t="s">
        <v>68</v>
      </c>
      <c r="CT2" s="22" t="s">
        <v>28</v>
      </c>
      <c r="CU2" s="23" t="s">
        <v>71</v>
      </c>
      <c r="CV2" s="24" t="s">
        <v>81</v>
      </c>
      <c r="CW2" s="24" t="s">
        <v>77</v>
      </c>
      <c r="CX2" s="25" t="s">
        <v>30</v>
      </c>
      <c r="CY2" s="26" t="s">
        <v>72</v>
      </c>
      <c r="CZ2" s="27" t="s">
        <v>31</v>
      </c>
      <c r="DA2" s="28" t="s">
        <v>73</v>
      </c>
      <c r="DB2" s="29" t="s">
        <v>75</v>
      </c>
      <c r="DC2" s="30" t="s">
        <v>76</v>
      </c>
      <c r="DE2" s="31" t="s">
        <v>69</v>
      </c>
      <c r="DF2" s="22" t="s">
        <v>28</v>
      </c>
      <c r="DG2" s="23" t="s">
        <v>71</v>
      </c>
      <c r="DH2" s="24" t="s">
        <v>81</v>
      </c>
      <c r="DI2" s="24" t="s">
        <v>77</v>
      </c>
      <c r="DJ2" s="25" t="s">
        <v>30</v>
      </c>
      <c r="DK2" s="26" t="s">
        <v>72</v>
      </c>
      <c r="DL2" s="27" t="s">
        <v>31</v>
      </c>
      <c r="DM2" s="28" t="s">
        <v>73</v>
      </c>
      <c r="DN2" s="29" t="s">
        <v>75</v>
      </c>
      <c r="DO2" s="30" t="s">
        <v>76</v>
      </c>
      <c r="DQ2" s="31" t="s">
        <v>70</v>
      </c>
      <c r="DR2" s="22" t="s">
        <v>28</v>
      </c>
      <c r="DS2" s="23" t="s">
        <v>71</v>
      </c>
      <c r="DT2" s="24" t="s">
        <v>81</v>
      </c>
      <c r="DU2" s="24" t="s">
        <v>77</v>
      </c>
      <c r="DV2" s="25" t="s">
        <v>30</v>
      </c>
      <c r="DW2" s="26" t="s">
        <v>72</v>
      </c>
      <c r="DX2" s="27" t="s">
        <v>31</v>
      </c>
      <c r="DY2" s="28" t="s">
        <v>73</v>
      </c>
      <c r="DZ2" s="71" t="s">
        <v>75</v>
      </c>
      <c r="EA2" s="30" t="s">
        <v>76</v>
      </c>
      <c r="EB2" s="70"/>
      <c r="EC2" s="24" t="s">
        <v>82</v>
      </c>
      <c r="ED2" s="26" t="s">
        <v>78</v>
      </c>
      <c r="EE2" s="28" t="s">
        <v>79</v>
      </c>
      <c r="EF2" s="30" t="s">
        <v>75</v>
      </c>
      <c r="EG2" s="24" t="s">
        <v>83</v>
      </c>
      <c r="EH2" s="26" t="s">
        <v>72</v>
      </c>
      <c r="EI2" s="28" t="s">
        <v>73</v>
      </c>
      <c r="EJ2" s="30" t="s">
        <v>76</v>
      </c>
    </row>
    <row r="3" spans="1:140" s="31" customFormat="1">
      <c r="A3" s="31" t="s">
        <v>84</v>
      </c>
      <c r="B3" s="22"/>
      <c r="C3" s="23"/>
      <c r="D3" s="24"/>
      <c r="E3" s="24"/>
      <c r="F3" s="25"/>
      <c r="G3" s="26"/>
      <c r="H3" s="27"/>
      <c r="I3" s="28"/>
      <c r="J3" s="29"/>
      <c r="K3" s="30"/>
      <c r="M3" s="31" t="s">
        <v>84</v>
      </c>
      <c r="N3" s="22"/>
      <c r="O3" s="23"/>
      <c r="P3" s="24"/>
      <c r="Q3" s="24"/>
      <c r="R3" s="25"/>
      <c r="S3" s="26"/>
      <c r="T3" s="27"/>
      <c r="U3" s="28"/>
      <c r="V3" s="29"/>
      <c r="W3" s="30"/>
      <c r="Y3" s="31" t="s">
        <v>84</v>
      </c>
      <c r="Z3" s="22"/>
      <c r="AA3" s="23"/>
      <c r="AB3" s="24"/>
      <c r="AC3" s="24"/>
      <c r="AD3" s="25"/>
      <c r="AE3" s="26"/>
      <c r="AF3" s="27"/>
      <c r="AG3" s="28"/>
      <c r="AH3" s="29"/>
      <c r="AI3" s="30"/>
      <c r="AK3" s="31" t="s">
        <v>84</v>
      </c>
      <c r="AL3" s="22"/>
      <c r="AM3" s="23"/>
      <c r="AN3" s="24"/>
      <c r="AO3" s="24"/>
      <c r="AP3" s="25"/>
      <c r="AQ3" s="26"/>
      <c r="AR3" s="27"/>
      <c r="AS3" s="28"/>
      <c r="AT3" s="29"/>
      <c r="AU3" s="30"/>
      <c r="AW3" s="31" t="s">
        <v>84</v>
      </c>
      <c r="AX3" s="22"/>
      <c r="AY3" s="23"/>
      <c r="AZ3" s="24"/>
      <c r="BA3" s="24"/>
      <c r="BB3" s="25"/>
      <c r="BC3" s="26"/>
      <c r="BD3" s="27"/>
      <c r="BE3" s="28"/>
      <c r="BF3" s="29"/>
      <c r="BG3" s="30"/>
      <c r="BI3" s="31" t="s">
        <v>84</v>
      </c>
      <c r="BJ3" s="22"/>
      <c r="BK3" s="23"/>
      <c r="BL3" s="24"/>
      <c r="BM3" s="24"/>
      <c r="BN3" s="25"/>
      <c r="BO3" s="26"/>
      <c r="BP3" s="27"/>
      <c r="BQ3" s="28"/>
      <c r="BR3" s="29"/>
      <c r="BS3" s="30"/>
      <c r="BU3" s="31" t="s">
        <v>84</v>
      </c>
      <c r="BV3" s="22"/>
      <c r="BW3" s="23"/>
      <c r="BX3" s="24"/>
      <c r="BY3" s="24"/>
      <c r="BZ3" s="25"/>
      <c r="CA3" s="26"/>
      <c r="CB3" s="27"/>
      <c r="CC3" s="28"/>
      <c r="CD3" s="29"/>
      <c r="CE3" s="30"/>
      <c r="CG3" s="31" t="s">
        <v>84</v>
      </c>
      <c r="CH3" s="22"/>
      <c r="CI3" s="23"/>
      <c r="CJ3" s="24"/>
      <c r="CK3" s="24"/>
      <c r="CL3" s="25"/>
      <c r="CM3" s="26"/>
      <c r="CN3" s="27"/>
      <c r="CO3" s="28"/>
      <c r="CP3" s="29"/>
      <c r="CQ3" s="30"/>
      <c r="CS3" s="31" t="s">
        <v>84</v>
      </c>
      <c r="CT3" s="22"/>
      <c r="CU3" s="23"/>
      <c r="CV3" s="24"/>
      <c r="CW3" s="24"/>
      <c r="CX3" s="25"/>
      <c r="CY3" s="26"/>
      <c r="CZ3" s="27"/>
      <c r="DA3" s="28"/>
      <c r="DB3" s="29"/>
      <c r="DC3" s="30"/>
      <c r="DE3" s="31" t="s">
        <v>84</v>
      </c>
      <c r="DF3" s="22"/>
      <c r="DG3" s="23"/>
      <c r="DH3" s="24"/>
      <c r="DI3" s="24"/>
      <c r="DJ3" s="25"/>
      <c r="DK3" s="26"/>
      <c r="DL3" s="27"/>
      <c r="DM3" s="28"/>
      <c r="DN3" s="29"/>
      <c r="DO3" s="30"/>
      <c r="DQ3" s="31" t="s">
        <v>84</v>
      </c>
      <c r="DR3" s="22"/>
      <c r="DS3" s="23"/>
      <c r="DT3" s="24"/>
      <c r="DU3" s="24"/>
      <c r="DV3" s="25"/>
      <c r="DW3" s="26"/>
      <c r="DX3" s="27"/>
      <c r="DY3" s="28"/>
      <c r="DZ3" s="71"/>
      <c r="EA3" s="30"/>
      <c r="EB3" s="70"/>
      <c r="EC3" s="24"/>
      <c r="ED3" s="26"/>
      <c r="EE3" s="28"/>
      <c r="EF3" s="30"/>
      <c r="EG3" s="24"/>
      <c r="EH3" s="26"/>
      <c r="EI3" s="28"/>
      <c r="EJ3" s="30"/>
    </row>
    <row r="4" spans="1:140" s="31" customFormat="1">
      <c r="A4" s="45" t="s">
        <v>44</v>
      </c>
      <c r="B4" s="22">
        <v>1025.329</v>
      </c>
      <c r="C4" s="23">
        <f>B4/B11</f>
        <v>0.89985659571928556</v>
      </c>
      <c r="D4" s="24">
        <v>1.92</v>
      </c>
      <c r="E4" s="24">
        <f>D4*C4</f>
        <v>1.7277246637810282</v>
      </c>
      <c r="F4" s="25">
        <v>2</v>
      </c>
      <c r="G4" s="26">
        <f t="shared" ref="G4:G6" si="0">F4*C4</f>
        <v>1.7997131914385711</v>
      </c>
      <c r="H4" s="27">
        <v>20</v>
      </c>
      <c r="I4" s="28">
        <f t="shared" ref="I4:I6" si="1">H4*C4</f>
        <v>17.997131914385712</v>
      </c>
      <c r="J4" s="29">
        <v>259</v>
      </c>
      <c r="K4" s="30">
        <f t="shared" ref="K4:K6" si="2">J4*C4</f>
        <v>233.06285829129496</v>
      </c>
      <c r="M4" s="31" t="s">
        <v>44</v>
      </c>
      <c r="N4" s="22">
        <v>1091.742</v>
      </c>
      <c r="O4" s="23">
        <f>N4/N11</f>
        <v>0.78660807501345553</v>
      </c>
      <c r="P4" s="24">
        <v>1.92</v>
      </c>
      <c r="Q4" s="24">
        <f>P4*O4</f>
        <v>1.5102875040258346</v>
      </c>
      <c r="R4" s="25">
        <v>2</v>
      </c>
      <c r="S4" s="26">
        <f t="shared" ref="S4:S9" si="3">R4*O4</f>
        <v>1.5732161500269111</v>
      </c>
      <c r="T4" s="27">
        <v>20</v>
      </c>
      <c r="U4" s="28">
        <f t="shared" ref="U4:U9" si="4">T4*O4</f>
        <v>15.732161500269111</v>
      </c>
      <c r="V4" s="29">
        <v>259</v>
      </c>
      <c r="W4" s="30">
        <f t="shared" ref="W4:W9" si="5">V4*O4</f>
        <v>203.73149142848499</v>
      </c>
      <c r="Y4" s="31" t="s">
        <v>44</v>
      </c>
      <c r="Z4" s="22">
        <v>658.08699999999999</v>
      </c>
      <c r="AA4" s="23">
        <f>Z4/Z11</f>
        <v>0.84661123682812334</v>
      </c>
      <c r="AB4" s="24">
        <v>1.92</v>
      </c>
      <c r="AC4" s="24">
        <f>AB4*AA4</f>
        <v>1.6254935747099968</v>
      </c>
      <c r="AD4" s="25">
        <v>2</v>
      </c>
      <c r="AE4" s="26">
        <f>AD4*AA4</f>
        <v>1.6932224736562467</v>
      </c>
      <c r="AF4" s="27">
        <v>20</v>
      </c>
      <c r="AG4" s="28">
        <f>AF4*AA4</f>
        <v>16.932224736562468</v>
      </c>
      <c r="AH4" s="29">
        <v>259</v>
      </c>
      <c r="AI4" s="30">
        <f>AH4*AA4</f>
        <v>219.27231033848395</v>
      </c>
      <c r="AK4" s="31" t="s">
        <v>44</v>
      </c>
      <c r="AL4" s="22">
        <v>704.62599999999998</v>
      </c>
      <c r="AM4" s="23">
        <f>AL4/AL11</f>
        <v>0.61391673310070516</v>
      </c>
      <c r="AN4" s="24">
        <v>1.92</v>
      </c>
      <c r="AO4" s="24">
        <f>AN4*AM4</f>
        <v>1.1787201275533539</v>
      </c>
      <c r="AP4" s="25">
        <v>2</v>
      </c>
      <c r="AQ4" s="26">
        <f>AP4*AM4</f>
        <v>1.2278334662014103</v>
      </c>
      <c r="AR4" s="27">
        <v>20</v>
      </c>
      <c r="AS4" s="28">
        <f>AR4*AM4</f>
        <v>12.278334662014103</v>
      </c>
      <c r="AT4" s="29">
        <v>259</v>
      </c>
      <c r="AU4" s="30">
        <f>AT4*AM4</f>
        <v>159.00443387308263</v>
      </c>
      <c r="AW4" s="31" t="s">
        <v>44</v>
      </c>
      <c r="AX4" s="22">
        <v>511.33299999999997</v>
      </c>
      <c r="AY4" s="23">
        <f>AX4/AX11</f>
        <v>0.85282717396017838</v>
      </c>
      <c r="AZ4" s="24">
        <v>1.92</v>
      </c>
      <c r="BA4" s="24">
        <f>AZ4*AY4</f>
        <v>1.6374281740035423</v>
      </c>
      <c r="BB4" s="25">
        <v>2</v>
      </c>
      <c r="BC4" s="26">
        <f t="shared" ref="BC4:BC6" si="6">BB4*AY4</f>
        <v>1.7056543479203568</v>
      </c>
      <c r="BD4" s="27">
        <v>20</v>
      </c>
      <c r="BE4" s="28">
        <f t="shared" ref="BE4:BE6" si="7">BD4*AY4</f>
        <v>17.056543479203569</v>
      </c>
      <c r="BF4" s="29">
        <v>259</v>
      </c>
      <c r="BG4" s="30">
        <f t="shared" ref="BG4:BG6" si="8">BF4*AY4</f>
        <v>220.8822380556862</v>
      </c>
      <c r="BI4" s="31" t="s">
        <v>44</v>
      </c>
      <c r="BJ4" s="22">
        <v>562.97199999999998</v>
      </c>
      <c r="BK4" s="23">
        <f>BJ4/BJ11</f>
        <v>0.92278087207949111</v>
      </c>
      <c r="BL4" s="24">
        <v>1.92</v>
      </c>
      <c r="BM4" s="24">
        <f>BL4*BK4</f>
        <v>1.7717392743926228</v>
      </c>
      <c r="BN4" s="25">
        <v>2</v>
      </c>
      <c r="BO4" s="26">
        <f t="shared" ref="BO4:BO6" si="9">BN4*BK4</f>
        <v>1.8455617441589822</v>
      </c>
      <c r="BP4" s="27">
        <v>20</v>
      </c>
      <c r="BQ4" s="28">
        <f t="shared" ref="BQ4:BQ6" si="10">BP4*BK4</f>
        <v>18.455617441589823</v>
      </c>
      <c r="BR4" s="29">
        <v>259</v>
      </c>
      <c r="BS4" s="30">
        <f t="shared" ref="BS4:BS6" si="11">BR4*BK4</f>
        <v>239.00024586858819</v>
      </c>
      <c r="BU4" s="31" t="s">
        <v>46</v>
      </c>
      <c r="BV4" s="22">
        <v>950.06600000000003</v>
      </c>
      <c r="BW4" s="23">
        <f>BV4/BV11</f>
        <v>1</v>
      </c>
      <c r="BX4" s="24">
        <v>1</v>
      </c>
      <c r="BY4" s="24">
        <f>BX4*BW4</f>
        <v>1</v>
      </c>
      <c r="BZ4" s="25">
        <v>4</v>
      </c>
      <c r="CA4" s="26">
        <f t="shared" ref="CA4" si="12">BZ4*BW4</f>
        <v>4</v>
      </c>
      <c r="CB4" s="27">
        <v>2</v>
      </c>
      <c r="CC4" s="28">
        <f t="shared" ref="CC4" si="13">CB4*BW4</f>
        <v>2</v>
      </c>
      <c r="CD4" s="29">
        <v>32</v>
      </c>
      <c r="CE4" s="30">
        <f t="shared" ref="CE4" si="14">CD4*BW4</f>
        <v>32</v>
      </c>
      <c r="CG4" s="31" t="s">
        <v>44</v>
      </c>
      <c r="CH4" s="22">
        <v>1039.8520000000001</v>
      </c>
      <c r="CI4" s="23">
        <f>CH4/CH11</f>
        <v>0.92428824120245678</v>
      </c>
      <c r="CJ4" s="24">
        <v>1.92</v>
      </c>
      <c r="CK4" s="24">
        <f>CJ4*CI4</f>
        <v>1.7746334231087169</v>
      </c>
      <c r="CL4" s="25">
        <v>2</v>
      </c>
      <c r="CM4" s="26">
        <f t="shared" ref="CM4:CM7" si="15">CL4*CI4</f>
        <v>1.8485764824049136</v>
      </c>
      <c r="CN4" s="27">
        <v>20</v>
      </c>
      <c r="CO4" s="28">
        <f t="shared" ref="CO4:CO7" si="16">CN4*CI4</f>
        <v>18.485764824049134</v>
      </c>
      <c r="CP4" s="29">
        <v>259</v>
      </c>
      <c r="CQ4" s="30">
        <f t="shared" ref="CQ4:CQ7" si="17">CP4*CI4</f>
        <v>239.39065447143631</v>
      </c>
      <c r="CS4" s="31" t="s">
        <v>44</v>
      </c>
      <c r="CT4" s="22">
        <v>678.39800000000002</v>
      </c>
      <c r="CU4" s="23">
        <f>CT4/CT11</f>
        <v>0.80617610674259454</v>
      </c>
      <c r="CV4" s="24">
        <v>1.92</v>
      </c>
      <c r="CW4" s="24">
        <f>CV4*CU4</f>
        <v>1.5478581249457815</v>
      </c>
      <c r="CX4" s="25">
        <v>2</v>
      </c>
      <c r="CY4" s="26">
        <f>CX4*CU4</f>
        <v>1.6123522134851891</v>
      </c>
      <c r="CZ4" s="27">
        <v>20</v>
      </c>
      <c r="DA4" s="28">
        <f>CZ4*CU4</f>
        <v>16.123522134851889</v>
      </c>
      <c r="DB4" s="29">
        <v>259</v>
      </c>
      <c r="DC4" s="30">
        <f>DB4*CU4</f>
        <v>208.79961164633198</v>
      </c>
      <c r="DE4" s="31" t="s">
        <v>44</v>
      </c>
      <c r="DF4" s="22">
        <v>583.70100000000002</v>
      </c>
      <c r="DG4" s="23">
        <f>DF4/DF11</f>
        <v>0.83066525684831594</v>
      </c>
      <c r="DH4" s="24">
        <v>1.92</v>
      </c>
      <c r="DI4" s="24">
        <f>DH4*DG4</f>
        <v>1.5948772931487665</v>
      </c>
      <c r="DJ4" s="25">
        <v>2</v>
      </c>
      <c r="DK4" s="26">
        <f t="shared" ref="DK4:DK8" si="18">DJ4*DG4</f>
        <v>1.6613305136966319</v>
      </c>
      <c r="DL4" s="27">
        <v>20</v>
      </c>
      <c r="DM4" s="28">
        <f t="shared" ref="DM4:DM8" si="19">DL4*DG4</f>
        <v>16.613305136966318</v>
      </c>
      <c r="DN4" s="29">
        <v>259</v>
      </c>
      <c r="DO4" s="30">
        <f t="shared" ref="DO4:DO8" si="20">DN4*DG4</f>
        <v>215.14230152371383</v>
      </c>
      <c r="DQ4" s="31" t="s">
        <v>44</v>
      </c>
      <c r="DR4" s="22">
        <v>1051.191</v>
      </c>
      <c r="DS4" s="23">
        <f>DR4/DR11</f>
        <v>0.84745037148827485</v>
      </c>
      <c r="DT4" s="24">
        <v>1.92</v>
      </c>
      <c r="DU4" s="24">
        <f>DT4*DS4</f>
        <v>1.6271047132574876</v>
      </c>
      <c r="DV4" s="25">
        <v>2</v>
      </c>
      <c r="DW4" s="26">
        <f t="shared" ref="DW4:DW8" si="21">DV4*DS4</f>
        <v>1.6949007429765497</v>
      </c>
      <c r="DX4" s="27">
        <v>20</v>
      </c>
      <c r="DY4" s="28">
        <f t="shared" ref="DY4:DY8" si="22">DX4*DS4</f>
        <v>16.949007429765498</v>
      </c>
      <c r="DZ4" s="71">
        <v>259</v>
      </c>
      <c r="EA4" s="30">
        <f t="shared" ref="EA4:EA8" si="23">DZ4*DS4</f>
        <v>219.48964621546318</v>
      </c>
      <c r="EB4" s="70"/>
      <c r="EC4" s="24"/>
      <c r="ED4" s="47"/>
      <c r="EE4" s="48"/>
      <c r="EF4" s="49"/>
      <c r="EG4" s="46"/>
      <c r="EH4" s="47"/>
      <c r="EI4" s="48"/>
      <c r="EJ4" s="49"/>
    </row>
    <row r="5" spans="1:140">
      <c r="A5" s="2" t="s">
        <v>46</v>
      </c>
      <c r="B5" s="12">
        <v>60.16</v>
      </c>
      <c r="C5" s="13">
        <f>B5/B11</f>
        <v>5.2798050965565411E-2</v>
      </c>
      <c r="D5" s="14">
        <v>1</v>
      </c>
      <c r="E5" s="14">
        <f t="shared" ref="E5:E6" si="24">D5*C5</f>
        <v>5.2798050965565411E-2</v>
      </c>
      <c r="F5" s="6">
        <v>4</v>
      </c>
      <c r="G5" s="7">
        <f t="shared" si="0"/>
        <v>0.21119220386226165</v>
      </c>
      <c r="H5" s="8">
        <v>2</v>
      </c>
      <c r="I5" s="9">
        <f t="shared" si="1"/>
        <v>0.10559610193113082</v>
      </c>
      <c r="J5" s="10">
        <v>32</v>
      </c>
      <c r="K5" s="11">
        <f t="shared" si="2"/>
        <v>1.6895376308980932</v>
      </c>
      <c r="M5" s="2" t="s">
        <v>1</v>
      </c>
      <c r="N5" s="12">
        <v>50.271999999999998</v>
      </c>
      <c r="O5" s="13">
        <f>N5/N11</f>
        <v>3.6221342722984405E-2</v>
      </c>
      <c r="P5" s="14">
        <v>1</v>
      </c>
      <c r="Q5" s="14">
        <f t="shared" ref="Q5:Q9" si="25">P5*O5</f>
        <v>3.6221342722984405E-2</v>
      </c>
      <c r="R5" s="6">
        <v>4</v>
      </c>
      <c r="S5" s="7">
        <f t="shared" si="3"/>
        <v>0.14488537089193762</v>
      </c>
      <c r="T5" s="8">
        <v>9</v>
      </c>
      <c r="U5" s="9">
        <f t="shared" si="4"/>
        <v>0.32599208450685963</v>
      </c>
      <c r="V5" s="10">
        <v>92</v>
      </c>
      <c r="W5" s="11">
        <f t="shared" si="5"/>
        <v>3.3323635305145651</v>
      </c>
      <c r="Y5" s="2" t="s">
        <v>1</v>
      </c>
      <c r="Z5" s="12">
        <v>31.271000000000001</v>
      </c>
      <c r="AA5" s="13">
        <f>Z5/Z11</f>
        <v>4.0229300969100205E-2</v>
      </c>
      <c r="AB5" s="14">
        <v>1</v>
      </c>
      <c r="AC5" s="14">
        <f t="shared" ref="AC5:AC7" si="26">AB5*AA5</f>
        <v>4.0229300969100205E-2</v>
      </c>
      <c r="AD5" s="6">
        <v>4</v>
      </c>
      <c r="AE5" s="7">
        <f t="shared" ref="AE5:AE7" si="27">AD5*AA5</f>
        <v>0.16091720387640082</v>
      </c>
      <c r="AF5" s="8">
        <v>9</v>
      </c>
      <c r="AG5" s="9">
        <f t="shared" ref="AG5:AG7" si="28">AF5*AA5</f>
        <v>0.36206370872190186</v>
      </c>
      <c r="AH5" s="10">
        <v>92</v>
      </c>
      <c r="AI5" s="11">
        <f t="shared" ref="AI5:AI7" si="29">AH5*AA5</f>
        <v>3.7010956891572189</v>
      </c>
      <c r="AK5" s="2" t="s">
        <v>0</v>
      </c>
      <c r="AL5" s="12">
        <v>97.366</v>
      </c>
      <c r="AM5" s="13">
        <f>AL5/AL11</f>
        <v>8.4831693174937148E-2</v>
      </c>
      <c r="AN5" s="14">
        <v>3.4</v>
      </c>
      <c r="AO5" s="14">
        <f t="shared" ref="AO5:AO10" si="30">AN5*AM5</f>
        <v>0.28842775679478627</v>
      </c>
      <c r="AP5" s="6">
        <v>2</v>
      </c>
      <c r="AQ5" s="7">
        <f t="shared" ref="AQ5:AQ10" si="31">AP5*AM5</f>
        <v>0.1696633863498743</v>
      </c>
      <c r="AR5" s="8">
        <v>10</v>
      </c>
      <c r="AS5" s="9">
        <f t="shared" ref="AS5:AS10" si="32">AR5*AM5</f>
        <v>0.84831693174937151</v>
      </c>
      <c r="AT5" s="10">
        <v>230</v>
      </c>
      <c r="AU5" s="11">
        <f t="shared" ref="AU5:AU10" si="33">AT5*AM5</f>
        <v>19.511289430235543</v>
      </c>
      <c r="AW5" s="2" t="s">
        <v>46</v>
      </c>
      <c r="AX5" s="12">
        <v>24.152999999999999</v>
      </c>
      <c r="AY5" s="13">
        <f>AX5/AX11</f>
        <v>4.0283601356963447E-2</v>
      </c>
      <c r="AZ5" s="14">
        <v>1</v>
      </c>
      <c r="BA5" s="14">
        <f t="shared" ref="BA5:BA6" si="34">AZ5*AY5</f>
        <v>4.0283601356963447E-2</v>
      </c>
      <c r="BB5" s="6">
        <v>4</v>
      </c>
      <c r="BC5" s="7">
        <f t="shared" si="6"/>
        <v>0.16113440542785379</v>
      </c>
      <c r="BD5" s="8">
        <v>2</v>
      </c>
      <c r="BE5" s="9">
        <f t="shared" si="7"/>
        <v>8.0567202713926894E-2</v>
      </c>
      <c r="BF5" s="10">
        <v>32</v>
      </c>
      <c r="BG5" s="11">
        <f t="shared" si="8"/>
        <v>1.2890752434228303</v>
      </c>
      <c r="BI5" s="2" t="s">
        <v>46</v>
      </c>
      <c r="BJ5" s="12">
        <v>34.887</v>
      </c>
      <c r="BK5" s="13">
        <f>BJ5/BJ11</f>
        <v>5.7184116233555501E-2</v>
      </c>
      <c r="BL5" s="14">
        <v>1</v>
      </c>
      <c r="BM5" s="14">
        <f t="shared" ref="BM5:BM6" si="35">BL5*BK5</f>
        <v>5.7184116233555501E-2</v>
      </c>
      <c r="BN5" s="6">
        <v>4</v>
      </c>
      <c r="BO5" s="7">
        <f t="shared" si="9"/>
        <v>0.22873646493422201</v>
      </c>
      <c r="BP5" s="8">
        <v>2</v>
      </c>
      <c r="BQ5" s="9">
        <f t="shared" si="10"/>
        <v>0.114368232467111</v>
      </c>
      <c r="BR5" s="10">
        <v>32</v>
      </c>
      <c r="BS5" s="11">
        <f t="shared" si="11"/>
        <v>1.829891719473776</v>
      </c>
      <c r="CG5" s="2" t="s">
        <v>1</v>
      </c>
      <c r="CH5" s="12">
        <v>18.594000000000001</v>
      </c>
      <c r="CI5" s="13">
        <f>CH5/CH11</f>
        <v>1.6527559265086263E-2</v>
      </c>
      <c r="CJ5" s="14">
        <v>1</v>
      </c>
      <c r="CK5" s="14">
        <f t="shared" ref="CK5:CK7" si="36">CJ5*CI5</f>
        <v>1.6527559265086263E-2</v>
      </c>
      <c r="CL5" s="6">
        <v>4</v>
      </c>
      <c r="CM5" s="7">
        <f t="shared" si="15"/>
        <v>6.6110237060345051E-2</v>
      </c>
      <c r="CN5" s="8">
        <v>9</v>
      </c>
      <c r="CO5" s="9">
        <f t="shared" si="16"/>
        <v>0.14874803338577636</v>
      </c>
      <c r="CP5" s="10">
        <v>92</v>
      </c>
      <c r="CQ5" s="11">
        <f t="shared" si="17"/>
        <v>1.5205354523879362</v>
      </c>
      <c r="CS5" s="2" t="s">
        <v>46</v>
      </c>
      <c r="CT5" s="12">
        <v>119.68899999999999</v>
      </c>
      <c r="CU5" s="13">
        <f>CT5/CT11</f>
        <v>0.14223274838651409</v>
      </c>
      <c r="CV5" s="14">
        <v>1</v>
      </c>
      <c r="CW5" s="14">
        <f t="shared" ref="CW5:CW6" si="37">CV5*CU5</f>
        <v>0.14223274838651409</v>
      </c>
      <c r="CX5" s="6">
        <v>4</v>
      </c>
      <c r="CY5" s="7">
        <f t="shared" ref="CY5:CY6" si="38">CX5*CU5</f>
        <v>0.56893099354605636</v>
      </c>
      <c r="CZ5" s="8">
        <v>2</v>
      </c>
      <c r="DA5" s="9">
        <f>CZ5*CU5</f>
        <v>0.28446549677302818</v>
      </c>
      <c r="DB5" s="10">
        <v>32</v>
      </c>
      <c r="DC5" s="11">
        <f>DB5*CU5</f>
        <v>4.5514479483684509</v>
      </c>
      <c r="DE5" s="2" t="s">
        <v>9</v>
      </c>
      <c r="DF5" s="12">
        <v>49.234000000000002</v>
      </c>
      <c r="DG5" s="13">
        <f>DF5/DF11</f>
        <v>7.0064936081435505E-2</v>
      </c>
      <c r="DH5" s="14">
        <v>1</v>
      </c>
      <c r="DI5" s="14">
        <f t="shared" ref="DI5:DI8" si="39">DH5*DG5</f>
        <v>7.0064936081435505E-2</v>
      </c>
      <c r="DJ5" s="6">
        <v>1</v>
      </c>
      <c r="DK5" s="7">
        <f t="shared" si="18"/>
        <v>7.0064936081435505E-2</v>
      </c>
      <c r="DL5" s="8">
        <v>6</v>
      </c>
      <c r="DM5" s="9">
        <f t="shared" si="19"/>
        <v>0.42038961648861306</v>
      </c>
      <c r="DN5" s="10">
        <v>90</v>
      </c>
      <c r="DO5" s="11">
        <f t="shared" si="20"/>
        <v>6.3058442473291958</v>
      </c>
      <c r="DQ5" s="2" t="s">
        <v>1</v>
      </c>
      <c r="DR5" s="12">
        <v>34.420999999999999</v>
      </c>
      <c r="DS5" s="13">
        <f>DR5/DR11</f>
        <v>2.7749561437453236E-2</v>
      </c>
      <c r="DT5" s="14">
        <v>1</v>
      </c>
      <c r="DU5" s="14">
        <f t="shared" ref="DU5:DU8" si="40">DT5*DS5</f>
        <v>2.7749561437453236E-2</v>
      </c>
      <c r="DV5" s="6">
        <v>4</v>
      </c>
      <c r="DW5" s="7">
        <f t="shared" si="21"/>
        <v>0.11099824574981294</v>
      </c>
      <c r="DX5" s="8">
        <v>9</v>
      </c>
      <c r="DY5" s="9">
        <f t="shared" si="22"/>
        <v>0.24974605293707913</v>
      </c>
      <c r="DZ5" s="3">
        <v>92</v>
      </c>
      <c r="EA5" s="11">
        <f t="shared" si="23"/>
        <v>2.5529596522456979</v>
      </c>
    </row>
    <row r="6" spans="1:140">
      <c r="A6" s="1" t="s">
        <v>48</v>
      </c>
      <c r="B6" s="12">
        <v>53.947000000000003</v>
      </c>
      <c r="C6" s="13">
        <f>B6/B11</f>
        <v>4.7345353315148893E-2</v>
      </c>
      <c r="D6" s="14">
        <v>0</v>
      </c>
      <c r="E6" s="14">
        <f t="shared" si="24"/>
        <v>0</v>
      </c>
      <c r="F6" s="6">
        <v>0</v>
      </c>
      <c r="G6" s="7">
        <f t="shared" si="0"/>
        <v>0</v>
      </c>
      <c r="H6" s="8">
        <v>1</v>
      </c>
      <c r="I6" s="9">
        <f t="shared" si="1"/>
        <v>4.7345353315148893E-2</v>
      </c>
      <c r="J6" s="10">
        <v>28</v>
      </c>
      <c r="K6" s="11">
        <f t="shared" si="2"/>
        <v>1.325669892824169</v>
      </c>
      <c r="M6" s="2" t="s">
        <v>5</v>
      </c>
      <c r="N6" s="12">
        <v>49.025999999999996</v>
      </c>
      <c r="O6" s="13">
        <f>N6/N11</f>
        <v>3.5323590633693371E-2</v>
      </c>
      <c r="P6" s="14">
        <v>1</v>
      </c>
      <c r="Q6" s="14">
        <f t="shared" si="25"/>
        <v>3.5323590633693371E-2</v>
      </c>
      <c r="R6" s="6">
        <v>1</v>
      </c>
      <c r="S6" s="7">
        <f t="shared" si="3"/>
        <v>3.5323590633693371E-2</v>
      </c>
      <c r="T6" s="8">
        <v>4</v>
      </c>
      <c r="U6" s="9">
        <f t="shared" si="4"/>
        <v>0.14129436253477348</v>
      </c>
      <c r="V6" s="10">
        <v>29</v>
      </c>
      <c r="W6" s="11">
        <f t="shared" si="5"/>
        <v>1.0243841283771078</v>
      </c>
      <c r="Y6" s="2" t="s">
        <v>46</v>
      </c>
      <c r="Z6" s="12">
        <v>80.427000000000007</v>
      </c>
      <c r="AA6" s="13">
        <f>Z6/Z11</f>
        <v>0.10346717370860613</v>
      </c>
      <c r="AB6" s="14">
        <v>1</v>
      </c>
      <c r="AC6" s="14">
        <f t="shared" si="26"/>
        <v>0.10346717370860613</v>
      </c>
      <c r="AD6" s="6">
        <v>4</v>
      </c>
      <c r="AE6" s="7">
        <f t="shared" si="27"/>
        <v>0.41386869483442451</v>
      </c>
      <c r="AF6" s="8">
        <v>2</v>
      </c>
      <c r="AG6" s="9">
        <f t="shared" si="28"/>
        <v>0.20693434741721226</v>
      </c>
      <c r="AH6" s="10">
        <v>32</v>
      </c>
      <c r="AI6" s="11">
        <f t="shared" si="29"/>
        <v>3.3109495586753961</v>
      </c>
      <c r="AK6" s="2" t="s">
        <v>1</v>
      </c>
      <c r="AL6" s="12">
        <v>45.725999999999999</v>
      </c>
      <c r="AM6" s="13">
        <f>AL6/AL11</f>
        <v>3.9839512788007889E-2</v>
      </c>
      <c r="AN6" s="14">
        <v>1</v>
      </c>
      <c r="AO6" s="14">
        <f t="shared" si="30"/>
        <v>3.9839512788007889E-2</v>
      </c>
      <c r="AP6" s="6">
        <v>4</v>
      </c>
      <c r="AQ6" s="7">
        <f t="shared" si="31"/>
        <v>0.15935805115203155</v>
      </c>
      <c r="AR6" s="8">
        <v>9</v>
      </c>
      <c r="AS6" s="9">
        <f t="shared" si="32"/>
        <v>0.35855561509207101</v>
      </c>
      <c r="AT6" s="10">
        <v>92</v>
      </c>
      <c r="AU6" s="11">
        <f t="shared" si="33"/>
        <v>3.6652351764967257</v>
      </c>
      <c r="AW6" s="2" t="s">
        <v>48</v>
      </c>
      <c r="AX6" s="12">
        <v>64.087999999999994</v>
      </c>
      <c r="AY6" s="13">
        <f>AX6/AX11</f>
        <v>0.10688922468285816</v>
      </c>
      <c r="AZ6" s="14">
        <v>0</v>
      </c>
      <c r="BA6" s="14">
        <f t="shared" si="34"/>
        <v>0</v>
      </c>
      <c r="BB6" s="6">
        <v>0</v>
      </c>
      <c r="BC6" s="7">
        <f t="shared" si="6"/>
        <v>0</v>
      </c>
      <c r="BD6" s="8">
        <v>1</v>
      </c>
      <c r="BE6" s="9">
        <f t="shared" si="7"/>
        <v>0.10688922468285816</v>
      </c>
      <c r="BF6" s="10">
        <v>28</v>
      </c>
      <c r="BG6" s="11">
        <f t="shared" si="8"/>
        <v>2.9928982911200288</v>
      </c>
      <c r="BI6" s="2" t="s">
        <v>48</v>
      </c>
      <c r="BJ6" s="12">
        <v>12.223000000000001</v>
      </c>
      <c r="BK6" s="13">
        <f>BJ6/BJ11</f>
        <v>2.0035011686953562E-2</v>
      </c>
      <c r="BL6" s="14">
        <v>0</v>
      </c>
      <c r="BM6" s="14">
        <f t="shared" si="35"/>
        <v>0</v>
      </c>
      <c r="BN6" s="6">
        <v>0</v>
      </c>
      <c r="BO6" s="7">
        <f t="shared" si="9"/>
        <v>0</v>
      </c>
      <c r="BP6" s="8">
        <v>1</v>
      </c>
      <c r="BQ6" s="9">
        <f t="shared" si="10"/>
        <v>2.0035011686953562E-2</v>
      </c>
      <c r="BR6" s="10">
        <v>28</v>
      </c>
      <c r="BS6" s="11">
        <f t="shared" si="11"/>
        <v>0.5609803272346997</v>
      </c>
      <c r="CG6" s="2" t="s">
        <v>46</v>
      </c>
      <c r="CH6" s="12">
        <v>53.174999999999997</v>
      </c>
      <c r="CI6" s="13">
        <f>CH6/CH11</f>
        <v>4.726540625583317E-2</v>
      </c>
      <c r="CJ6" s="14">
        <v>1</v>
      </c>
      <c r="CK6" s="14">
        <f t="shared" si="36"/>
        <v>4.726540625583317E-2</v>
      </c>
      <c r="CL6" s="6">
        <v>4</v>
      </c>
      <c r="CM6" s="7">
        <f t="shared" si="15"/>
        <v>0.18906162502333268</v>
      </c>
      <c r="CN6" s="8">
        <v>2</v>
      </c>
      <c r="CO6" s="9">
        <f t="shared" si="16"/>
        <v>9.453081251166634E-2</v>
      </c>
      <c r="CP6" s="10">
        <v>32</v>
      </c>
      <c r="CQ6" s="11">
        <f t="shared" si="17"/>
        <v>1.5124930001866614</v>
      </c>
      <c r="CS6" s="2" t="s">
        <v>48</v>
      </c>
      <c r="CT6" s="12">
        <v>43.414000000000001</v>
      </c>
      <c r="CU6" s="13">
        <f>CT6/CT11</f>
        <v>5.159114487089142E-2</v>
      </c>
      <c r="CV6" s="14">
        <v>0</v>
      </c>
      <c r="CW6" s="14">
        <f t="shared" si="37"/>
        <v>0</v>
      </c>
      <c r="CX6" s="6">
        <v>0</v>
      </c>
      <c r="CY6" s="7">
        <f t="shared" si="38"/>
        <v>0</v>
      </c>
      <c r="CZ6" s="8">
        <v>1</v>
      </c>
      <c r="DA6" s="9">
        <f>CZ6*CU6</f>
        <v>5.159114487089142E-2</v>
      </c>
      <c r="DB6" s="10">
        <v>28</v>
      </c>
      <c r="DC6" s="11">
        <f>DB6*CU6</f>
        <v>1.4445520563849596</v>
      </c>
      <c r="DE6" s="2" t="s">
        <v>1</v>
      </c>
      <c r="DF6" s="12">
        <v>18.282999999999998</v>
      </c>
      <c r="DG6" s="13">
        <f>DF6/DF11</f>
        <v>2.6018548693522468E-2</v>
      </c>
      <c r="DH6" s="14">
        <v>1</v>
      </c>
      <c r="DI6" s="14">
        <f t="shared" si="39"/>
        <v>2.6018548693522468E-2</v>
      </c>
      <c r="DJ6" s="6">
        <v>4</v>
      </c>
      <c r="DK6" s="7">
        <f t="shared" si="18"/>
        <v>0.10407419477408987</v>
      </c>
      <c r="DL6" s="8">
        <v>9</v>
      </c>
      <c r="DM6" s="9">
        <f t="shared" si="19"/>
        <v>0.2341669382417022</v>
      </c>
      <c r="DN6" s="10">
        <v>92</v>
      </c>
      <c r="DO6" s="11">
        <f t="shared" si="20"/>
        <v>2.393706479804067</v>
      </c>
      <c r="DQ6" s="2" t="s">
        <v>4</v>
      </c>
      <c r="DR6" s="12">
        <v>50.172000000000004</v>
      </c>
      <c r="DS6" s="13">
        <f>DR6/DR11</f>
        <v>4.04477207646467E-2</v>
      </c>
      <c r="DT6" s="14">
        <v>2</v>
      </c>
      <c r="DU6" s="14">
        <f t="shared" si="40"/>
        <v>8.0895441529293399E-2</v>
      </c>
      <c r="DV6" s="6">
        <v>2</v>
      </c>
      <c r="DW6" s="7">
        <f t="shared" si="21"/>
        <v>8.0895441529293399E-2</v>
      </c>
      <c r="DX6" s="8">
        <v>5</v>
      </c>
      <c r="DY6" s="9">
        <f t="shared" si="22"/>
        <v>0.2022386038232335</v>
      </c>
      <c r="DZ6" s="3">
        <v>192</v>
      </c>
      <c r="EA6" s="11">
        <f t="shared" si="23"/>
        <v>7.7659623868121663</v>
      </c>
    </row>
    <row r="7" spans="1:140">
      <c r="M7" s="2" t="s">
        <v>46</v>
      </c>
      <c r="N7" s="12">
        <v>125.124</v>
      </c>
      <c r="O7" s="13">
        <f>N7/N11</f>
        <v>9.0152754751565492E-2</v>
      </c>
      <c r="P7" s="14">
        <v>1</v>
      </c>
      <c r="Q7" s="14">
        <f t="shared" si="25"/>
        <v>9.0152754751565492E-2</v>
      </c>
      <c r="R7" s="6">
        <v>4</v>
      </c>
      <c r="S7" s="7">
        <f t="shared" si="3"/>
        <v>0.36061101900626197</v>
      </c>
      <c r="T7" s="8">
        <v>2</v>
      </c>
      <c r="U7" s="9">
        <f t="shared" si="4"/>
        <v>0.18030550950313098</v>
      </c>
      <c r="V7" s="10">
        <v>32</v>
      </c>
      <c r="W7" s="11">
        <f t="shared" si="5"/>
        <v>2.8848881520500957</v>
      </c>
      <c r="Y7" s="2" t="s">
        <v>48</v>
      </c>
      <c r="Z7" s="12">
        <v>7.5339999999999998</v>
      </c>
      <c r="AA7" s="13">
        <f>Z7/Z11</f>
        <v>9.6922884941703473E-3</v>
      </c>
      <c r="AB7" s="14">
        <v>0</v>
      </c>
      <c r="AC7" s="14">
        <f t="shared" si="26"/>
        <v>0</v>
      </c>
      <c r="AD7" s="6">
        <v>0</v>
      </c>
      <c r="AE7" s="7">
        <f t="shared" si="27"/>
        <v>0</v>
      </c>
      <c r="AF7" s="8">
        <v>1</v>
      </c>
      <c r="AG7" s="9">
        <f t="shared" si="28"/>
        <v>9.6922884941703473E-3</v>
      </c>
      <c r="AH7" s="10">
        <v>28</v>
      </c>
      <c r="AI7" s="11">
        <f t="shared" si="29"/>
        <v>0.27138407783676971</v>
      </c>
      <c r="AK7" s="2" t="s">
        <v>4</v>
      </c>
      <c r="AL7" s="12">
        <v>154.13499999999999</v>
      </c>
      <c r="AM7" s="13">
        <f>AL7/AL11</f>
        <v>0.13429259728774867</v>
      </c>
      <c r="AN7" s="14">
        <v>2</v>
      </c>
      <c r="AO7" s="14">
        <f t="shared" si="30"/>
        <v>0.26858519457549734</v>
      </c>
      <c r="AP7" s="6">
        <v>2</v>
      </c>
      <c r="AQ7" s="7">
        <f t="shared" si="31"/>
        <v>0.26858519457549734</v>
      </c>
      <c r="AR7" s="8">
        <v>5</v>
      </c>
      <c r="AS7" s="9">
        <f t="shared" si="32"/>
        <v>0.67146298643874336</v>
      </c>
      <c r="AT7" s="10">
        <v>192</v>
      </c>
      <c r="AU7" s="11">
        <f t="shared" si="33"/>
        <v>25.784178679247745</v>
      </c>
      <c r="CG7" s="2" t="s">
        <v>48</v>
      </c>
      <c r="CH7" s="12">
        <v>13.409000000000001</v>
      </c>
      <c r="CI7" s="13">
        <f>CH7/CH11</f>
        <v>1.1918793276623733E-2</v>
      </c>
      <c r="CJ7" s="14">
        <v>0</v>
      </c>
      <c r="CK7" s="14">
        <f t="shared" si="36"/>
        <v>0</v>
      </c>
      <c r="CL7" s="6">
        <v>0</v>
      </c>
      <c r="CM7" s="7">
        <f t="shared" si="15"/>
        <v>0</v>
      </c>
      <c r="CN7" s="8">
        <v>1</v>
      </c>
      <c r="CO7" s="9">
        <f t="shared" si="16"/>
        <v>1.1918793276623733E-2</v>
      </c>
      <c r="CP7" s="10">
        <v>28</v>
      </c>
      <c r="CQ7" s="11">
        <f t="shared" si="17"/>
        <v>0.33372621174546452</v>
      </c>
      <c r="DE7" s="2" t="s">
        <v>4</v>
      </c>
      <c r="DF7" s="12">
        <v>39.254999999999995</v>
      </c>
      <c r="DG7" s="13">
        <f>DF7/DF11</f>
        <v>5.586381496276456E-2</v>
      </c>
      <c r="DH7" s="14">
        <v>2</v>
      </c>
      <c r="DI7" s="14">
        <f t="shared" si="39"/>
        <v>0.11172762992552912</v>
      </c>
      <c r="DJ7" s="6">
        <v>2</v>
      </c>
      <c r="DK7" s="7">
        <f t="shared" si="18"/>
        <v>0.11172762992552912</v>
      </c>
      <c r="DL7" s="8">
        <v>5</v>
      </c>
      <c r="DM7" s="9">
        <f t="shared" si="19"/>
        <v>0.27931907481382279</v>
      </c>
      <c r="DN7" s="10">
        <v>192</v>
      </c>
      <c r="DO7" s="11">
        <f t="shared" si="20"/>
        <v>10.725852472850796</v>
      </c>
      <c r="DQ7" s="2" t="s">
        <v>46</v>
      </c>
      <c r="DR7" s="12">
        <v>87.241</v>
      </c>
      <c r="DS7" s="13">
        <f>DR7/DR11</f>
        <v>7.0332049892939133E-2</v>
      </c>
      <c r="DT7" s="14">
        <v>1</v>
      </c>
      <c r="DU7" s="14">
        <f t="shared" si="40"/>
        <v>7.0332049892939133E-2</v>
      </c>
      <c r="DV7" s="6">
        <v>4</v>
      </c>
      <c r="DW7" s="7">
        <f t="shared" si="21"/>
        <v>0.28132819957175653</v>
      </c>
      <c r="DX7" s="8">
        <v>2</v>
      </c>
      <c r="DY7" s="9">
        <f t="shared" si="22"/>
        <v>0.14066409978587827</v>
      </c>
      <c r="DZ7" s="3">
        <v>32</v>
      </c>
      <c r="EA7" s="11">
        <f t="shared" si="23"/>
        <v>2.2506255965740523</v>
      </c>
    </row>
    <row r="8" spans="1:140">
      <c r="M8" s="2" t="s">
        <v>48</v>
      </c>
      <c r="N8" s="12">
        <v>69.378</v>
      </c>
      <c r="O8" s="13">
        <f>N8/N11</f>
        <v>4.9987355096976688E-2</v>
      </c>
      <c r="P8" s="14">
        <v>0</v>
      </c>
      <c r="Q8" s="14">
        <f t="shared" si="25"/>
        <v>0</v>
      </c>
      <c r="R8" s="6">
        <v>0</v>
      </c>
      <c r="S8" s="7">
        <f t="shared" si="3"/>
        <v>0</v>
      </c>
      <c r="T8" s="8">
        <v>1</v>
      </c>
      <c r="U8" s="9">
        <f t="shared" si="4"/>
        <v>4.9987355096976688E-2</v>
      </c>
      <c r="V8" s="10">
        <v>28</v>
      </c>
      <c r="W8" s="11">
        <f t="shared" si="5"/>
        <v>1.3996459427153471</v>
      </c>
      <c r="AK8" s="2" t="s">
        <v>46</v>
      </c>
      <c r="AL8" s="12">
        <v>94.097999999999999</v>
      </c>
      <c r="AM8" s="13">
        <f>AL8/AL11</f>
        <v>8.198439562450173E-2</v>
      </c>
      <c r="AN8" s="14">
        <v>1</v>
      </c>
      <c r="AO8" s="14">
        <f t="shared" si="30"/>
        <v>8.198439562450173E-2</v>
      </c>
      <c r="AP8" s="6">
        <v>4</v>
      </c>
      <c r="AQ8" s="7">
        <f t="shared" si="31"/>
        <v>0.32793758249800692</v>
      </c>
      <c r="AR8" s="8">
        <v>2</v>
      </c>
      <c r="AS8" s="9">
        <f t="shared" si="32"/>
        <v>0.16396879124900346</v>
      </c>
      <c r="AT8" s="10">
        <v>32</v>
      </c>
      <c r="AU8" s="11">
        <f t="shared" si="33"/>
        <v>2.6235006599840553</v>
      </c>
      <c r="DE8" s="2" t="s">
        <v>48</v>
      </c>
      <c r="DF8" s="12">
        <v>12.218</v>
      </c>
      <c r="DG8" s="13">
        <f>DF8/DF11</f>
        <v>1.7387443413961472E-2</v>
      </c>
      <c r="DH8" s="14">
        <v>0</v>
      </c>
      <c r="DI8" s="14">
        <f t="shared" si="39"/>
        <v>0</v>
      </c>
      <c r="DJ8" s="6">
        <v>0</v>
      </c>
      <c r="DK8" s="7">
        <f t="shared" si="18"/>
        <v>0</v>
      </c>
      <c r="DL8" s="8">
        <v>1</v>
      </c>
      <c r="DM8" s="9">
        <f t="shared" si="19"/>
        <v>1.7387443413961472E-2</v>
      </c>
      <c r="DN8" s="10">
        <v>28</v>
      </c>
      <c r="DO8" s="11">
        <f t="shared" si="20"/>
        <v>0.48684841559092118</v>
      </c>
      <c r="DQ8" s="2" t="s">
        <v>48</v>
      </c>
      <c r="DR8" s="12">
        <v>17.391000000000002</v>
      </c>
      <c r="DS8" s="13">
        <f>DR8/DR11</f>
        <v>1.4020296416686015E-2</v>
      </c>
      <c r="DT8" s="14">
        <v>0</v>
      </c>
      <c r="DU8" s="14">
        <f t="shared" si="40"/>
        <v>0</v>
      </c>
      <c r="DV8" s="6">
        <v>0</v>
      </c>
      <c r="DW8" s="7">
        <f t="shared" si="21"/>
        <v>0</v>
      </c>
      <c r="DX8" s="8">
        <v>1</v>
      </c>
      <c r="DY8" s="9">
        <f t="shared" si="22"/>
        <v>1.4020296416686015E-2</v>
      </c>
      <c r="DZ8" s="3">
        <v>28</v>
      </c>
      <c r="EA8" s="11">
        <f t="shared" si="23"/>
        <v>0.39256829966720841</v>
      </c>
    </row>
    <row r="9" spans="1:140">
      <c r="M9" s="2" t="s">
        <v>11</v>
      </c>
      <c r="N9" s="12">
        <v>2.3690000000000002</v>
      </c>
      <c r="O9" s="13">
        <f>N9/N11</f>
        <v>1.7068817813245955E-3</v>
      </c>
      <c r="P9" s="14">
        <v>3.4</v>
      </c>
      <c r="Q9" s="14">
        <f t="shared" si="25"/>
        <v>5.8033980565036242E-3</v>
      </c>
      <c r="R9" s="6">
        <v>1</v>
      </c>
      <c r="S9" s="7">
        <f t="shared" si="3"/>
        <v>1.7068817813245955E-3</v>
      </c>
      <c r="T9" s="8">
        <v>5</v>
      </c>
      <c r="U9" s="9">
        <f t="shared" si="4"/>
        <v>8.5344089066229766E-3</v>
      </c>
      <c r="V9" s="10">
        <v>136</v>
      </c>
      <c r="W9" s="11">
        <f t="shared" si="5"/>
        <v>0.23213592226014498</v>
      </c>
      <c r="AK9" s="2" t="s">
        <v>48</v>
      </c>
      <c r="AL9" s="12">
        <v>40.067999999999998</v>
      </c>
      <c r="AM9" s="13">
        <f>AL9/AL11</f>
        <v>3.4909889305644495E-2</v>
      </c>
      <c r="AN9" s="14">
        <v>0</v>
      </c>
      <c r="AO9" s="14">
        <f t="shared" si="30"/>
        <v>0</v>
      </c>
      <c r="AP9" s="6">
        <v>0</v>
      </c>
      <c r="AQ9" s="7">
        <f t="shared" si="31"/>
        <v>0</v>
      </c>
      <c r="AR9" s="8">
        <v>1</v>
      </c>
      <c r="AS9" s="9">
        <f t="shared" si="32"/>
        <v>3.4909889305644495E-2</v>
      </c>
      <c r="AT9" s="10">
        <v>28</v>
      </c>
      <c r="AU9" s="11">
        <f t="shared" si="33"/>
        <v>0.97747690055804592</v>
      </c>
    </row>
    <row r="10" spans="1:140">
      <c r="AK10" s="2" t="s">
        <v>49</v>
      </c>
      <c r="AL10" s="12">
        <v>11.736000000000001</v>
      </c>
      <c r="AM10" s="13">
        <f>AL10/AL11</f>
        <v>1.0225178718454722E-2</v>
      </c>
      <c r="AN10" s="14">
        <v>3</v>
      </c>
      <c r="AO10" s="14">
        <f t="shared" si="30"/>
        <v>3.0675536155364169E-2</v>
      </c>
      <c r="AP10" s="6">
        <v>0</v>
      </c>
      <c r="AQ10" s="7">
        <f t="shared" si="31"/>
        <v>0</v>
      </c>
      <c r="AR10" s="8">
        <v>2</v>
      </c>
      <c r="AS10" s="9">
        <f t="shared" si="32"/>
        <v>2.0450357436909445E-2</v>
      </c>
      <c r="AT10" s="10">
        <v>39</v>
      </c>
      <c r="AU10" s="11">
        <f t="shared" si="33"/>
        <v>0.3987819700197342</v>
      </c>
    </row>
    <row r="11" spans="1:140" s="31" customFormat="1">
      <c r="A11" s="31" t="s">
        <v>90</v>
      </c>
      <c r="B11" s="22">
        <f>SUM(B4:B6)</f>
        <v>1139.4360000000001</v>
      </c>
      <c r="C11" s="23">
        <f>SUM(C4:C6)</f>
        <v>0.99999999999999989</v>
      </c>
      <c r="D11" s="24">
        <f t="shared" ref="D11:E11" si="41">SUM(D4:D6)</f>
        <v>2.92</v>
      </c>
      <c r="E11" s="24">
        <f t="shared" si="41"/>
        <v>1.7805227147465936</v>
      </c>
      <c r="F11" s="25">
        <f t="shared" ref="F11:K11" si="42">SUM(F4:F6)</f>
        <v>6</v>
      </c>
      <c r="G11" s="26">
        <f t="shared" si="42"/>
        <v>2.0109053953008327</v>
      </c>
      <c r="H11" s="27">
        <f t="shared" si="42"/>
        <v>23</v>
      </c>
      <c r="I11" s="28">
        <f t="shared" si="42"/>
        <v>18.15007336963199</v>
      </c>
      <c r="J11" s="29">
        <f t="shared" si="42"/>
        <v>319</v>
      </c>
      <c r="K11" s="30">
        <f t="shared" si="42"/>
        <v>236.07806581501723</v>
      </c>
      <c r="N11" s="22">
        <f>SUM(N4:N9)</f>
        <v>1387.9109999999998</v>
      </c>
      <c r="O11" s="23">
        <f>SUM(O4:O9)</f>
        <v>1</v>
      </c>
      <c r="P11" s="24">
        <f>SUM(P4:P9)</f>
        <v>8.32</v>
      </c>
      <c r="Q11" s="24">
        <f t="shared" ref="Q11" si="43">SUM(Q4:Q9)</f>
        <v>1.6777885901905814</v>
      </c>
      <c r="R11" s="25">
        <f t="shared" ref="R11:W11" si="44">SUM(R4:R9)</f>
        <v>12</v>
      </c>
      <c r="S11" s="26">
        <f t="shared" si="44"/>
        <v>2.1157430123401282</v>
      </c>
      <c r="T11" s="27">
        <f t="shared" si="44"/>
        <v>41</v>
      </c>
      <c r="U11" s="28">
        <f t="shared" si="44"/>
        <v>16.438275220817477</v>
      </c>
      <c r="V11" s="29">
        <f t="shared" si="44"/>
        <v>576</v>
      </c>
      <c r="W11" s="30">
        <f t="shared" si="44"/>
        <v>212.60490910440225</v>
      </c>
      <c r="Z11" s="22">
        <f>SUM(Z4:Z7)</f>
        <v>777.31899999999996</v>
      </c>
      <c r="AA11" s="23">
        <f>SUM(AA4:AA7)</f>
        <v>1</v>
      </c>
      <c r="AB11" s="24">
        <f t="shared" ref="AB11:AC11" si="45">SUM(AB4:AB7)</f>
        <v>3.92</v>
      </c>
      <c r="AC11" s="24">
        <f t="shared" si="45"/>
        <v>1.7691900493877031</v>
      </c>
      <c r="AD11" s="25">
        <f t="shared" ref="AD11:AI11" si="46">SUM(AD4:AD7)</f>
        <v>10</v>
      </c>
      <c r="AE11" s="26">
        <f t="shared" si="46"/>
        <v>2.2680083723670719</v>
      </c>
      <c r="AF11" s="27">
        <f t="shared" si="46"/>
        <v>32</v>
      </c>
      <c r="AG11" s="28">
        <f t="shared" si="46"/>
        <v>17.510915081195755</v>
      </c>
      <c r="AH11" s="29">
        <f t="shared" si="46"/>
        <v>411</v>
      </c>
      <c r="AI11" s="30">
        <f t="shared" si="46"/>
        <v>226.55573966415332</v>
      </c>
      <c r="AL11" s="22">
        <f t="shared" ref="AL11:AU11" si="47">SUM(AL4:AL10)</f>
        <v>1147.7550000000001</v>
      </c>
      <c r="AM11" s="23">
        <f t="shared" si="47"/>
        <v>0.99999999999999989</v>
      </c>
      <c r="AN11" s="24">
        <f t="shared" si="47"/>
        <v>12.32</v>
      </c>
      <c r="AO11" s="24">
        <f t="shared" si="47"/>
        <v>1.8882325234915112</v>
      </c>
      <c r="AP11" s="25">
        <f t="shared" si="47"/>
        <v>14</v>
      </c>
      <c r="AQ11" s="26">
        <f t="shared" si="47"/>
        <v>2.1533776807768206</v>
      </c>
      <c r="AR11" s="27">
        <f t="shared" si="47"/>
        <v>49</v>
      </c>
      <c r="AS11" s="28">
        <f t="shared" si="47"/>
        <v>14.375999233285846</v>
      </c>
      <c r="AT11" s="29">
        <f t="shared" si="47"/>
        <v>872</v>
      </c>
      <c r="AU11" s="30">
        <f t="shared" si="47"/>
        <v>211.96489668962448</v>
      </c>
      <c r="AX11" s="22">
        <f t="shared" ref="AX11:BG11" si="48">SUM(AX4:AX6)</f>
        <v>599.57399999999996</v>
      </c>
      <c r="AY11" s="23">
        <f t="shared" si="48"/>
        <v>1</v>
      </c>
      <c r="AZ11" s="24">
        <f t="shared" si="48"/>
        <v>2.92</v>
      </c>
      <c r="BA11" s="24">
        <f t="shared" si="48"/>
        <v>1.6777117753605058</v>
      </c>
      <c r="BB11" s="25">
        <f t="shared" si="48"/>
        <v>6</v>
      </c>
      <c r="BC11" s="26">
        <f t="shared" si="48"/>
        <v>1.8667887533482106</v>
      </c>
      <c r="BD11" s="27">
        <f t="shared" si="48"/>
        <v>23</v>
      </c>
      <c r="BE11" s="28">
        <f t="shared" si="48"/>
        <v>17.243999906600354</v>
      </c>
      <c r="BF11" s="29">
        <f t="shared" si="48"/>
        <v>319</v>
      </c>
      <c r="BG11" s="30">
        <f t="shared" si="48"/>
        <v>225.16421159022909</v>
      </c>
      <c r="BJ11" s="22">
        <f t="shared" ref="BJ11:BS11" si="49">SUM(BJ4:BJ6)</f>
        <v>610.08199999999988</v>
      </c>
      <c r="BK11" s="23">
        <f t="shared" si="49"/>
        <v>1.0000000000000002</v>
      </c>
      <c r="BL11" s="24">
        <f t="shared" si="49"/>
        <v>2.92</v>
      </c>
      <c r="BM11" s="24">
        <f t="shared" si="49"/>
        <v>1.8289233906261784</v>
      </c>
      <c r="BN11" s="25">
        <f t="shared" si="49"/>
        <v>6</v>
      </c>
      <c r="BO11" s="26">
        <f t="shared" si="49"/>
        <v>2.0742982090932043</v>
      </c>
      <c r="BP11" s="27">
        <f t="shared" si="49"/>
        <v>23</v>
      </c>
      <c r="BQ11" s="28">
        <f t="shared" si="49"/>
        <v>18.590020685743887</v>
      </c>
      <c r="BR11" s="29">
        <f t="shared" si="49"/>
        <v>319</v>
      </c>
      <c r="BS11" s="30">
        <f t="shared" si="49"/>
        <v>241.39111791529666</v>
      </c>
      <c r="BV11" s="22">
        <f t="shared" ref="BV11:CE11" si="50">SUM(BV4:BV4)</f>
        <v>950.06600000000003</v>
      </c>
      <c r="BW11" s="23">
        <f t="shared" si="50"/>
        <v>1</v>
      </c>
      <c r="BX11" s="24">
        <f t="shared" si="50"/>
        <v>1</v>
      </c>
      <c r="BY11" s="24">
        <f t="shared" si="50"/>
        <v>1</v>
      </c>
      <c r="BZ11" s="25">
        <f t="shared" si="50"/>
        <v>4</v>
      </c>
      <c r="CA11" s="26">
        <f t="shared" si="50"/>
        <v>4</v>
      </c>
      <c r="CB11" s="27">
        <f t="shared" si="50"/>
        <v>2</v>
      </c>
      <c r="CC11" s="28">
        <f t="shared" si="50"/>
        <v>2</v>
      </c>
      <c r="CD11" s="29">
        <f t="shared" si="50"/>
        <v>32</v>
      </c>
      <c r="CE11" s="30">
        <f t="shared" si="50"/>
        <v>32</v>
      </c>
      <c r="CH11" s="22">
        <f t="shared" ref="CH11:CQ11" si="51">SUM(CH4:CH7)</f>
        <v>1125.0300000000002</v>
      </c>
      <c r="CI11" s="23">
        <f t="shared" si="51"/>
        <v>1</v>
      </c>
      <c r="CJ11" s="24">
        <f t="shared" si="51"/>
        <v>3.92</v>
      </c>
      <c r="CK11" s="24">
        <f t="shared" si="51"/>
        <v>1.8384263886296361</v>
      </c>
      <c r="CL11" s="25">
        <f t="shared" si="51"/>
        <v>10</v>
      </c>
      <c r="CM11" s="26">
        <f t="shared" si="51"/>
        <v>2.1037483444885914</v>
      </c>
      <c r="CN11" s="27">
        <f t="shared" si="51"/>
        <v>32</v>
      </c>
      <c r="CO11" s="28">
        <f t="shared" si="51"/>
        <v>18.740962463223202</v>
      </c>
      <c r="CP11" s="29">
        <f t="shared" si="51"/>
        <v>411</v>
      </c>
      <c r="CQ11" s="30">
        <f t="shared" si="51"/>
        <v>242.75740913575638</v>
      </c>
      <c r="CT11" s="22">
        <f t="shared" ref="CT11:DC11" si="52">SUM(CT4:CT6)</f>
        <v>841.50099999999998</v>
      </c>
      <c r="CU11" s="23">
        <f t="shared" si="52"/>
        <v>1</v>
      </c>
      <c r="CV11" s="24">
        <f t="shared" si="52"/>
        <v>2.92</v>
      </c>
      <c r="CW11" s="24">
        <f t="shared" si="52"/>
        <v>1.6900908733322955</v>
      </c>
      <c r="CX11" s="25">
        <f t="shared" si="52"/>
        <v>6</v>
      </c>
      <c r="CY11" s="26">
        <f t="shared" si="52"/>
        <v>2.1812832070312456</v>
      </c>
      <c r="CZ11" s="27">
        <f t="shared" si="52"/>
        <v>23</v>
      </c>
      <c r="DA11" s="28">
        <f t="shared" si="52"/>
        <v>16.459578776495807</v>
      </c>
      <c r="DB11" s="29">
        <f t="shared" si="52"/>
        <v>319</v>
      </c>
      <c r="DC11" s="30">
        <f t="shared" si="52"/>
        <v>214.79561165108541</v>
      </c>
      <c r="DF11" s="22">
        <f t="shared" ref="DF11:DO11" si="53">SUM(DF4:DF8)</f>
        <v>702.69100000000003</v>
      </c>
      <c r="DG11" s="23">
        <f t="shared" si="53"/>
        <v>1</v>
      </c>
      <c r="DH11" s="24">
        <f t="shared" si="53"/>
        <v>5.92</v>
      </c>
      <c r="DI11" s="24">
        <f t="shared" si="53"/>
        <v>1.8026884078492538</v>
      </c>
      <c r="DJ11" s="25">
        <f t="shared" si="53"/>
        <v>9</v>
      </c>
      <c r="DK11" s="26">
        <f t="shared" si="53"/>
        <v>1.9471972744776866</v>
      </c>
      <c r="DL11" s="27">
        <f t="shared" si="53"/>
        <v>41</v>
      </c>
      <c r="DM11" s="28">
        <f t="shared" si="53"/>
        <v>17.56456820992442</v>
      </c>
      <c r="DN11" s="29">
        <f t="shared" si="53"/>
        <v>661</v>
      </c>
      <c r="DO11" s="30">
        <f t="shared" si="53"/>
        <v>235.0545531392888</v>
      </c>
      <c r="DR11" s="22">
        <f t="shared" ref="DR11:EA11" si="54">SUM(DR4:DR8)</f>
        <v>1240.4160000000002</v>
      </c>
      <c r="DS11" s="23">
        <f t="shared" si="54"/>
        <v>1</v>
      </c>
      <c r="DT11" s="24">
        <f t="shared" si="54"/>
        <v>5.92</v>
      </c>
      <c r="DU11" s="24">
        <f t="shared" si="54"/>
        <v>1.8060817661171735</v>
      </c>
      <c r="DV11" s="25">
        <f t="shared" si="54"/>
        <v>12</v>
      </c>
      <c r="DW11" s="26">
        <f t="shared" si="54"/>
        <v>2.1681226298274128</v>
      </c>
      <c r="DX11" s="27">
        <f t="shared" si="54"/>
        <v>37</v>
      </c>
      <c r="DY11" s="28">
        <f t="shared" si="54"/>
        <v>17.555676482728373</v>
      </c>
      <c r="DZ11" s="71">
        <f t="shared" si="54"/>
        <v>603</v>
      </c>
      <c r="EA11" s="30">
        <f t="shared" si="54"/>
        <v>232.45176215076231</v>
      </c>
      <c r="EB11" s="70"/>
      <c r="EC11" s="24">
        <f>AVERAGE(D11,P11,AB11,AN11,AZ11,BL11,BX11,CJ11,CV11,DH11,DT11)</f>
        <v>4.8181818181818192</v>
      </c>
      <c r="ED11" s="26">
        <f>AVERAGE(F11,R11,AD11,AP11,BB11,BN11,BZ11,CL11,CX11,DJ11,DV11)</f>
        <v>8.6363636363636367</v>
      </c>
      <c r="EE11" s="28">
        <f>AVERAGE(H11,T11,AF11,AR11,BD11,BP11,CB11,CN11,CZ11,DL11,DX11)</f>
        <v>29.636363636363637</v>
      </c>
      <c r="EF11" s="30">
        <f>AVERAGE(DZ11,DN11,DB11,CP11,CD11,BR11,BF11,AT11,AH11,V11,J11)</f>
        <v>440.18181818181819</v>
      </c>
      <c r="EG11" s="24">
        <f>AVERAGE(E11,Q11,AC11,AO11,BA11,BM11,BY11,CK11,CW11,DI11,DU11)</f>
        <v>1.705423316339221</v>
      </c>
      <c r="EH11" s="26">
        <f>AVERAGE(G11,S11,AE11,AQ11,BC11,BO11,CA11,CM11,CY11,DK11,DW11)</f>
        <v>2.2626793526410185</v>
      </c>
      <c r="EI11" s="28">
        <f>AVERAGE(I11,U11,AG11,AS11,BE11,BQ11,CC11,CO11,DA11,DM11,DY11)</f>
        <v>15.875460857240647</v>
      </c>
      <c r="EJ11" s="30">
        <f>AVERAGE(K11,W11,AI11,AU11,BG11,BS11,CE11,CQ11,DC11,DO11,EA11)</f>
        <v>210.07438880505603</v>
      </c>
    </row>
    <row r="12" spans="1:140" s="31" customFormat="1">
      <c r="A12" s="31" t="s">
        <v>85</v>
      </c>
      <c r="B12" s="22"/>
      <c r="C12" s="23"/>
      <c r="D12" s="24"/>
      <c r="E12" s="24"/>
      <c r="F12" s="25"/>
      <c r="G12" s="26"/>
      <c r="H12" s="27"/>
      <c r="I12" s="28"/>
      <c r="J12" s="29"/>
      <c r="K12" s="30"/>
      <c r="M12" s="31" t="s">
        <v>85</v>
      </c>
      <c r="N12" s="22"/>
      <c r="O12" s="23"/>
      <c r="P12" s="24"/>
      <c r="Q12" s="24"/>
      <c r="R12" s="25"/>
      <c r="S12" s="26"/>
      <c r="T12" s="27"/>
      <c r="U12" s="28"/>
      <c r="V12" s="29"/>
      <c r="W12" s="30"/>
      <c r="Y12" s="31" t="s">
        <v>85</v>
      </c>
      <c r="Z12" s="22"/>
      <c r="AA12" s="23"/>
      <c r="AB12" s="24"/>
      <c r="AC12" s="24"/>
      <c r="AD12" s="25"/>
      <c r="AE12" s="26"/>
      <c r="AF12" s="27"/>
      <c r="AG12" s="28"/>
      <c r="AH12" s="29"/>
      <c r="AI12" s="30"/>
      <c r="AK12" s="31" t="s">
        <v>85</v>
      </c>
      <c r="AL12" s="22"/>
      <c r="AM12" s="23"/>
      <c r="AN12" s="24"/>
      <c r="AO12" s="24"/>
      <c r="AP12" s="25"/>
      <c r="AQ12" s="26"/>
      <c r="AR12" s="27"/>
      <c r="AS12" s="28"/>
      <c r="AT12" s="29"/>
      <c r="AU12" s="30"/>
      <c r="AW12" s="31" t="s">
        <v>85</v>
      </c>
      <c r="AX12" s="22"/>
      <c r="AY12" s="23"/>
      <c r="AZ12" s="24"/>
      <c r="BA12" s="24"/>
      <c r="BB12" s="25"/>
      <c r="BC12" s="26"/>
      <c r="BD12" s="27"/>
      <c r="BE12" s="28"/>
      <c r="BF12" s="29"/>
      <c r="BG12" s="30"/>
      <c r="BI12" s="31" t="s">
        <v>85</v>
      </c>
      <c r="BJ12" s="22"/>
      <c r="BK12" s="23"/>
      <c r="BL12" s="24"/>
      <c r="BM12" s="24"/>
      <c r="BN12" s="25"/>
      <c r="BO12" s="26"/>
      <c r="BP12" s="27"/>
      <c r="BQ12" s="28"/>
      <c r="BR12" s="29"/>
      <c r="BS12" s="30"/>
      <c r="BU12" s="31" t="s">
        <v>85</v>
      </c>
      <c r="BV12" s="22"/>
      <c r="BW12" s="23"/>
      <c r="BX12" s="24"/>
      <c r="BY12" s="24"/>
      <c r="BZ12" s="25"/>
      <c r="CA12" s="26"/>
      <c r="CB12" s="27"/>
      <c r="CC12" s="28"/>
      <c r="CD12" s="29"/>
      <c r="CE12" s="30"/>
      <c r="CG12" s="31" t="s">
        <v>85</v>
      </c>
      <c r="CH12" s="22"/>
      <c r="CI12" s="23"/>
      <c r="CJ12" s="24"/>
      <c r="CK12" s="24"/>
      <c r="CL12" s="25"/>
      <c r="CM12" s="26"/>
      <c r="CN12" s="27"/>
      <c r="CO12" s="28"/>
      <c r="CP12" s="29"/>
      <c r="CQ12" s="30"/>
      <c r="CS12" s="31" t="s">
        <v>85</v>
      </c>
      <c r="CT12" s="22"/>
      <c r="CU12" s="23"/>
      <c r="CV12" s="24"/>
      <c r="CW12" s="24"/>
      <c r="CX12" s="25"/>
      <c r="CY12" s="26"/>
      <c r="CZ12" s="27"/>
      <c r="DA12" s="28"/>
      <c r="DB12" s="29"/>
      <c r="DC12" s="30"/>
      <c r="DE12" s="31" t="s">
        <v>85</v>
      </c>
      <c r="DF12" s="22"/>
      <c r="DG12" s="23"/>
      <c r="DH12" s="24"/>
      <c r="DI12" s="24"/>
      <c r="DJ12" s="25"/>
      <c r="DK12" s="26"/>
      <c r="DL12" s="27"/>
      <c r="DM12" s="28"/>
      <c r="DN12" s="29"/>
      <c r="DO12" s="30"/>
      <c r="DQ12" s="31" t="s">
        <v>85</v>
      </c>
      <c r="DR12" s="22"/>
      <c r="DS12" s="23"/>
      <c r="DT12" s="24"/>
      <c r="DU12" s="24"/>
      <c r="DV12" s="25"/>
      <c r="DW12" s="26"/>
      <c r="DX12" s="27"/>
      <c r="DY12" s="28"/>
      <c r="DZ12" s="71"/>
      <c r="EA12" s="30"/>
      <c r="EB12" s="70"/>
      <c r="EC12" s="24"/>
      <c r="ED12" s="47"/>
      <c r="EE12" s="48"/>
      <c r="EF12" s="49"/>
      <c r="EG12" s="46"/>
      <c r="EH12" s="47"/>
      <c r="EI12" s="48"/>
      <c r="EJ12" s="49"/>
    </row>
    <row r="13" spans="1:140" s="31" customFormat="1">
      <c r="A13" s="31" t="s">
        <v>43</v>
      </c>
      <c r="B13" s="22">
        <v>51.701000000000001</v>
      </c>
      <c r="C13" s="23">
        <f>B13/B23</f>
        <v>5.1033784304009379E-2</v>
      </c>
      <c r="D13" s="24">
        <v>0</v>
      </c>
      <c r="E13" s="24">
        <f>D13*C13</f>
        <v>0</v>
      </c>
      <c r="F13" s="25">
        <v>0</v>
      </c>
      <c r="G13" s="26">
        <f>F13*C13</f>
        <v>0</v>
      </c>
      <c r="H13" s="27">
        <v>1</v>
      </c>
      <c r="I13" s="28">
        <f>H13*C13</f>
        <v>5.1033784304009379E-2</v>
      </c>
      <c r="J13" s="29">
        <v>23</v>
      </c>
      <c r="K13" s="30">
        <f>J13*C13</f>
        <v>1.1737770389922157</v>
      </c>
      <c r="M13" s="31" t="s">
        <v>43</v>
      </c>
      <c r="N13" s="22">
        <v>2.714</v>
      </c>
      <c r="O13" s="23">
        <f>N13/N23</f>
        <v>3.6166606255730155E-3</v>
      </c>
      <c r="P13" s="24">
        <v>0</v>
      </c>
      <c r="Q13" s="24">
        <f>P13*O13</f>
        <v>0</v>
      </c>
      <c r="R13" s="25">
        <v>0</v>
      </c>
      <c r="S13" s="26">
        <f>R13*O13</f>
        <v>0</v>
      </c>
      <c r="T13" s="27">
        <v>1</v>
      </c>
      <c r="U13" s="28">
        <f>T13*O13</f>
        <v>3.6166606255730155E-3</v>
      </c>
      <c r="V13" s="29">
        <v>23</v>
      </c>
      <c r="W13" s="30">
        <f>V13*O13</f>
        <v>8.3183194388179352E-2</v>
      </c>
      <c r="Y13" s="31" t="s">
        <v>43</v>
      </c>
      <c r="Z13" s="22">
        <v>54.889000000000003</v>
      </c>
      <c r="AA13" s="23">
        <f>Z13/Z23</f>
        <v>6.8110974889437084E-2</v>
      </c>
      <c r="AB13" s="24">
        <v>0</v>
      </c>
      <c r="AC13" s="24">
        <f>AB13*AA13</f>
        <v>0</v>
      </c>
      <c r="AD13" s="25">
        <v>0</v>
      </c>
      <c r="AE13" s="26">
        <f>AD13*AA13</f>
        <v>0</v>
      </c>
      <c r="AF13" s="27">
        <v>1</v>
      </c>
      <c r="AG13" s="28">
        <f>AF13*AA13</f>
        <v>6.8110974889437084E-2</v>
      </c>
      <c r="AH13" s="29">
        <v>23</v>
      </c>
      <c r="AI13" s="30">
        <f>AH13*AA13</f>
        <v>1.5665524224570528</v>
      </c>
      <c r="AK13" s="31" t="s">
        <v>43</v>
      </c>
      <c r="AL13" s="22">
        <v>115.94499999999999</v>
      </c>
      <c r="AM13" s="23">
        <f>AL13/AL23</f>
        <v>0.12899748113073198</v>
      </c>
      <c r="AN13" s="24">
        <v>0</v>
      </c>
      <c r="AO13" s="24">
        <f>AN13*AM13</f>
        <v>0</v>
      </c>
      <c r="AP13" s="25">
        <v>0</v>
      </c>
      <c r="AQ13" s="26">
        <f>AP13*AM13</f>
        <v>0</v>
      </c>
      <c r="AR13" s="27">
        <v>1</v>
      </c>
      <c r="AS13" s="28">
        <f>AR13*AM13</f>
        <v>0.12899748113073198</v>
      </c>
      <c r="AT13" s="29">
        <v>23</v>
      </c>
      <c r="AU13" s="30">
        <f>AT13*AM13</f>
        <v>2.9669420660068355</v>
      </c>
      <c r="AW13" s="31" t="s">
        <v>43</v>
      </c>
      <c r="AX13" s="22">
        <v>74.427999999999997</v>
      </c>
      <c r="AY13" s="23">
        <f>AX13/AX23</f>
        <v>0.16659317538303134</v>
      </c>
      <c r="AZ13" s="24">
        <v>0</v>
      </c>
      <c r="BA13" s="24">
        <f>AZ13*AY13</f>
        <v>0</v>
      </c>
      <c r="BB13" s="25">
        <v>0</v>
      </c>
      <c r="BC13" s="26">
        <f>BB13*AY13</f>
        <v>0</v>
      </c>
      <c r="BD13" s="27">
        <v>1</v>
      </c>
      <c r="BE13" s="28">
        <f>BD13*AY13</f>
        <v>0.16659317538303134</v>
      </c>
      <c r="BF13" s="29">
        <v>23</v>
      </c>
      <c r="BG13" s="30">
        <f>BF13*AY13</f>
        <v>3.8316430338097209</v>
      </c>
      <c r="BI13" s="31" t="s">
        <v>43</v>
      </c>
      <c r="BJ13" s="22">
        <v>55.16</v>
      </c>
      <c r="BK13" s="23">
        <f>BJ13/BJ23</f>
        <v>9.1298806627273799E-2</v>
      </c>
      <c r="BL13" s="24">
        <v>0</v>
      </c>
      <c r="BM13" s="24">
        <f>BL13*BK13</f>
        <v>0</v>
      </c>
      <c r="BN13" s="25">
        <v>0</v>
      </c>
      <c r="BO13" s="26">
        <f>BN13*BK13</f>
        <v>0</v>
      </c>
      <c r="BP13" s="27">
        <v>1</v>
      </c>
      <c r="BQ13" s="28">
        <f>BP13*BK13</f>
        <v>9.1298806627273799E-2</v>
      </c>
      <c r="BR13" s="29">
        <v>23</v>
      </c>
      <c r="BS13" s="30">
        <f>BR13*BK13</f>
        <v>2.0998725524272972</v>
      </c>
      <c r="BU13" s="31" t="s">
        <v>43</v>
      </c>
      <c r="BV13" s="22">
        <v>154.428</v>
      </c>
      <c r="BW13" s="23">
        <f>BV13/BV23</f>
        <v>0.11187718923304847</v>
      </c>
      <c r="BX13" s="24"/>
      <c r="BY13" s="24">
        <f>BX13*BW13</f>
        <v>0</v>
      </c>
      <c r="BZ13" s="25">
        <v>0</v>
      </c>
      <c r="CA13" s="26">
        <f>BZ13*BW13</f>
        <v>0</v>
      </c>
      <c r="CB13" s="27">
        <v>1</v>
      </c>
      <c r="CC13" s="28">
        <f>CB13*BW13</f>
        <v>0.11187718923304847</v>
      </c>
      <c r="CD13" s="29">
        <v>23</v>
      </c>
      <c r="CE13" s="30">
        <f>CD13*BW13</f>
        <v>2.5731753523601149</v>
      </c>
      <c r="CG13" s="31" t="s">
        <v>43</v>
      </c>
      <c r="CH13" s="22">
        <v>59.025999999999996</v>
      </c>
      <c r="CI13" s="23">
        <f>CH13/CH23</f>
        <v>6.477006877965491E-2</v>
      </c>
      <c r="CJ13" s="24">
        <v>0</v>
      </c>
      <c r="CK13" s="24">
        <f>CJ13*CI13</f>
        <v>0</v>
      </c>
      <c r="CL13" s="25">
        <v>0</v>
      </c>
      <c r="CM13" s="26">
        <f>CL13*CI13</f>
        <v>0</v>
      </c>
      <c r="CN13" s="27">
        <v>1</v>
      </c>
      <c r="CO13" s="28">
        <f>CN13*CI13</f>
        <v>6.477006877965491E-2</v>
      </c>
      <c r="CP13" s="29">
        <v>23</v>
      </c>
      <c r="CQ13" s="30">
        <f>CP13*CI13</f>
        <v>1.489711581932063</v>
      </c>
      <c r="CS13" s="31" t="s">
        <v>43</v>
      </c>
      <c r="CT13" s="22">
        <v>44.898000000000003</v>
      </c>
      <c r="CU13" s="23">
        <f>CT13/CT23</f>
        <v>4.1900520560166792E-2</v>
      </c>
      <c r="CV13" s="24">
        <v>0</v>
      </c>
      <c r="CW13" s="24">
        <f>CV13*CU13</f>
        <v>0</v>
      </c>
      <c r="CX13" s="25">
        <v>0</v>
      </c>
      <c r="CY13" s="26">
        <f>CX13*CU13</f>
        <v>0</v>
      </c>
      <c r="CZ13" s="27">
        <v>1</v>
      </c>
      <c r="DA13" s="28">
        <f t="shared" ref="DA13:DA19" si="55">CZ13*CU13</f>
        <v>4.1900520560166792E-2</v>
      </c>
      <c r="DB13" s="29">
        <v>23</v>
      </c>
      <c r="DC13" s="30">
        <f t="shared" ref="DC13:DC19" si="56">DB13*CU13</f>
        <v>0.96371197288383625</v>
      </c>
      <c r="DE13" s="31" t="s">
        <v>43</v>
      </c>
      <c r="DF13" s="22">
        <v>32.642000000000003</v>
      </c>
      <c r="DG13" s="23">
        <f>DF13/DF23</f>
        <v>0.12906363427884579</v>
      </c>
      <c r="DH13" s="24">
        <v>0</v>
      </c>
      <c r="DI13" s="24">
        <f>DH13*DG13</f>
        <v>0</v>
      </c>
      <c r="DJ13" s="25">
        <v>0</v>
      </c>
      <c r="DK13" s="26">
        <f>DJ13*DG13</f>
        <v>0</v>
      </c>
      <c r="DL13" s="27">
        <v>1</v>
      </c>
      <c r="DM13" s="28">
        <f>DL13*DG13</f>
        <v>0.12906363427884579</v>
      </c>
      <c r="DN13" s="29">
        <v>23</v>
      </c>
      <c r="DO13" s="30">
        <f>DN13*DG13</f>
        <v>2.9684635884134534</v>
      </c>
      <c r="DQ13" s="31" t="s">
        <v>43</v>
      </c>
      <c r="DR13" s="22">
        <v>65.099999999999994</v>
      </c>
      <c r="DS13" s="23">
        <f>DR13/DR23</f>
        <v>4.3411808011779206E-2</v>
      </c>
      <c r="DT13" s="24">
        <v>0</v>
      </c>
      <c r="DU13" s="24">
        <f>DT13*DS13</f>
        <v>0</v>
      </c>
      <c r="DV13" s="25">
        <v>0</v>
      </c>
      <c r="DW13" s="26">
        <f>DV13*DS13</f>
        <v>0</v>
      </c>
      <c r="DX13" s="27">
        <v>1</v>
      </c>
      <c r="DY13" s="28">
        <f>DX13*DS13</f>
        <v>4.3411808011779206E-2</v>
      </c>
      <c r="DZ13" s="71">
        <v>23</v>
      </c>
      <c r="EA13" s="30">
        <f>DZ13*DS13</f>
        <v>0.99847158427092175</v>
      </c>
      <c r="EB13" s="70"/>
      <c r="EC13" s="24"/>
      <c r="ED13" s="47"/>
      <c r="EE13" s="48"/>
      <c r="EF13" s="49"/>
      <c r="EG13" s="46"/>
      <c r="EH13" s="47"/>
      <c r="EI13" s="48"/>
      <c r="EJ13" s="49"/>
    </row>
    <row r="14" spans="1:140">
      <c r="A14" s="2" t="s">
        <v>47</v>
      </c>
      <c r="B14" s="12">
        <v>3.0720000000000001</v>
      </c>
      <c r="C14" s="13">
        <f>B14/B23</f>
        <v>3.0323549908496316E-3</v>
      </c>
      <c r="D14" s="14">
        <v>1</v>
      </c>
      <c r="E14" s="14">
        <f t="shared" ref="E14:E17" si="57">D14*C14</f>
        <v>3.0323549908496316E-3</v>
      </c>
      <c r="F14" s="6">
        <v>1</v>
      </c>
      <c r="G14" s="7">
        <f>F14*C14</f>
        <v>3.0323549908496316E-3</v>
      </c>
      <c r="H14" s="8">
        <v>2</v>
      </c>
      <c r="I14" s="9">
        <f>H14*C14</f>
        <v>6.0647099816992633E-3</v>
      </c>
      <c r="J14" s="10">
        <v>21</v>
      </c>
      <c r="K14" s="11">
        <f t="shared" ref="K14:K17" si="58">J14*C14</f>
        <v>6.3679454807842262E-2</v>
      </c>
      <c r="M14" s="2" t="s">
        <v>5</v>
      </c>
      <c r="N14" s="12">
        <v>23.712</v>
      </c>
      <c r="O14" s="13">
        <f>N14/N23</f>
        <v>3.159847338009851E-2</v>
      </c>
      <c r="P14" s="14">
        <v>1</v>
      </c>
      <c r="Q14" s="14">
        <f t="shared" ref="Q14:Q17" si="59">P14*O14</f>
        <v>3.159847338009851E-2</v>
      </c>
      <c r="R14" s="6">
        <v>1</v>
      </c>
      <c r="S14" s="7">
        <f t="shared" ref="S14:S17" si="60">R14*O14</f>
        <v>3.159847338009851E-2</v>
      </c>
      <c r="T14" s="8">
        <v>4</v>
      </c>
      <c r="U14" s="9">
        <f t="shared" ref="U14:U17" si="61">T14*O14</f>
        <v>0.12639389352039404</v>
      </c>
      <c r="V14" s="10">
        <v>29</v>
      </c>
      <c r="W14" s="11">
        <f t="shared" ref="W14:W17" si="62">V14*O14</f>
        <v>0.91635572802285681</v>
      </c>
      <c r="Y14" s="2" t="s">
        <v>47</v>
      </c>
      <c r="Z14" s="12">
        <v>28.14</v>
      </c>
      <c r="AA14" s="13">
        <f>Z14/Z23</f>
        <v>3.4918523445294315E-2</v>
      </c>
      <c r="AB14" s="14">
        <v>1</v>
      </c>
      <c r="AC14" s="14">
        <f t="shared" ref="AC14:AC18" si="63">AB14*AA14</f>
        <v>3.4918523445294315E-2</v>
      </c>
      <c r="AD14" s="6">
        <v>1</v>
      </c>
      <c r="AE14" s="7">
        <f t="shared" ref="AE14:AE18" si="64">AD14*AA14</f>
        <v>3.4918523445294315E-2</v>
      </c>
      <c r="AF14" s="8">
        <v>2</v>
      </c>
      <c r="AG14" s="9">
        <f t="shared" ref="AG14:AG18" si="65">AF14*AA14</f>
        <v>6.983704689058863E-2</v>
      </c>
      <c r="AH14" s="10">
        <v>21</v>
      </c>
      <c r="AI14" s="11">
        <f t="shared" ref="AI14:AI18" si="66">AH14*AA14</f>
        <v>0.73328899235118061</v>
      </c>
      <c r="AK14" s="2" t="s">
        <v>6</v>
      </c>
      <c r="AL14" s="12">
        <v>20.187999999999999</v>
      </c>
      <c r="AM14" s="13">
        <f>AL14/AL23</f>
        <v>2.246065935630874E-2</v>
      </c>
      <c r="AN14" s="14">
        <v>5</v>
      </c>
      <c r="AO14" s="14">
        <f t="shared" ref="AO14:AO22" si="67">AN14*AM14</f>
        <v>0.1123032967815437</v>
      </c>
      <c r="AP14" s="6">
        <v>0</v>
      </c>
      <c r="AQ14" s="7">
        <f t="shared" ref="AQ14:AQ22" si="68">AP14*AM14</f>
        <v>0</v>
      </c>
      <c r="AR14" s="8">
        <v>4</v>
      </c>
      <c r="AS14" s="9">
        <f t="shared" ref="AS14:AS22" si="69">AR14*AM14</f>
        <v>8.9842637425234961E-2</v>
      </c>
      <c r="AT14" s="10">
        <v>151</v>
      </c>
      <c r="AU14" s="11">
        <f t="shared" ref="AU14:AU22" si="70">AT14*AM14</f>
        <v>3.3915595628026196</v>
      </c>
      <c r="AW14" s="2" t="s">
        <v>47</v>
      </c>
      <c r="AX14" s="12">
        <v>16.378</v>
      </c>
      <c r="AY14" s="13">
        <f>AX14/AX23</f>
        <v>3.6659093706982421E-2</v>
      </c>
      <c r="AZ14" s="14">
        <v>1</v>
      </c>
      <c r="BA14" s="14">
        <f t="shared" ref="BA14:BA17" si="71">AZ14*AY14</f>
        <v>3.6659093706982421E-2</v>
      </c>
      <c r="BB14" s="6">
        <v>1</v>
      </c>
      <c r="BC14" s="7">
        <f t="shared" ref="BC14:BC17" si="72">BB14*AY14</f>
        <v>3.6659093706982421E-2</v>
      </c>
      <c r="BD14" s="8">
        <v>2</v>
      </c>
      <c r="BE14" s="9">
        <f t="shared" ref="BE14:BE17" si="73">BD14*AY14</f>
        <v>7.3318187413964842E-2</v>
      </c>
      <c r="BF14" s="10">
        <v>21</v>
      </c>
      <c r="BG14" s="11">
        <f t="shared" ref="BG14:BG17" si="74">BF14*AY14</f>
        <v>0.76984096784663081</v>
      </c>
      <c r="BI14" s="2" t="s">
        <v>47</v>
      </c>
      <c r="BJ14" s="12">
        <v>17.279</v>
      </c>
      <c r="BK14" s="13">
        <f>BJ14/BJ23</f>
        <v>2.8599566347220159E-2</v>
      </c>
      <c r="BL14" s="14">
        <v>1</v>
      </c>
      <c r="BM14" s="14">
        <f t="shared" ref="BM14:BM17" si="75">BL14*BK14</f>
        <v>2.8599566347220159E-2</v>
      </c>
      <c r="BN14" s="6">
        <v>1</v>
      </c>
      <c r="BO14" s="7">
        <f t="shared" ref="BO14:BO17" si="76">BN14*BK14</f>
        <v>2.8599566347220159E-2</v>
      </c>
      <c r="BP14" s="8">
        <v>2</v>
      </c>
      <c r="BQ14" s="9">
        <f t="shared" ref="BQ14:BQ17" si="77">BP14*BK14</f>
        <v>5.7199132694440318E-2</v>
      </c>
      <c r="BR14" s="10">
        <v>21</v>
      </c>
      <c r="BS14" s="11">
        <f t="shared" ref="BS14:BS17" si="78">BR14*BK14</f>
        <v>0.6005908932916233</v>
      </c>
      <c r="BU14" s="2" t="s">
        <v>8</v>
      </c>
      <c r="BV14" s="12">
        <v>64.290999999999997</v>
      </c>
      <c r="BW14" s="13">
        <f>BV14/BV23</f>
        <v>4.6576374575737038E-2</v>
      </c>
      <c r="BX14" s="14">
        <v>1</v>
      </c>
      <c r="BY14" s="14">
        <f t="shared" ref="BY14:BY20" si="79">BX14*BW14</f>
        <v>4.6576374575737038E-2</v>
      </c>
      <c r="BZ14" s="6">
        <v>0</v>
      </c>
      <c r="CA14" s="7">
        <f t="shared" ref="CA14:CA20" si="80">BZ14*BW14</f>
        <v>0</v>
      </c>
      <c r="CB14" s="8">
        <v>2</v>
      </c>
      <c r="CC14" s="9">
        <f t="shared" ref="CC14:CC20" si="81">CB14*BW14</f>
        <v>9.3152749151474076E-2</v>
      </c>
      <c r="CD14" s="10">
        <v>36</v>
      </c>
      <c r="CE14" s="11">
        <f t="shared" ref="CE14:CE20" si="82">CD14*BW14</f>
        <v>1.6767494847265334</v>
      </c>
      <c r="CG14" s="2" t="s">
        <v>47</v>
      </c>
      <c r="CH14" s="12">
        <v>9.4640000000000004</v>
      </c>
      <c r="CI14" s="13">
        <f>CH14/CH23</f>
        <v>1.0384981718745199E-2</v>
      </c>
      <c r="CJ14" s="14">
        <v>1</v>
      </c>
      <c r="CK14" s="14">
        <f t="shared" ref="CK14:CK17" si="83">CJ14*CI14</f>
        <v>1.0384981718745199E-2</v>
      </c>
      <c r="CL14" s="6">
        <v>1</v>
      </c>
      <c r="CM14" s="7">
        <f t="shared" ref="CM14:CM17" si="84">CL14*CI14</f>
        <v>1.0384981718745199E-2</v>
      </c>
      <c r="CN14" s="8">
        <v>2</v>
      </c>
      <c r="CO14" s="9">
        <f t="shared" ref="CO14:CO17" si="85">CN14*CI14</f>
        <v>2.0769963437490397E-2</v>
      </c>
      <c r="CP14" s="10">
        <v>21</v>
      </c>
      <c r="CQ14" s="11">
        <f t="shared" ref="CQ14:CQ17" si="86">CP14*CI14</f>
        <v>0.21808461609364918</v>
      </c>
      <c r="CS14" s="2" t="s">
        <v>8</v>
      </c>
      <c r="CT14" s="12">
        <v>12.1</v>
      </c>
      <c r="CU14" s="13">
        <f>CT14/CT23</f>
        <v>1.1292180025346744E-2</v>
      </c>
      <c r="CV14" s="14">
        <v>1</v>
      </c>
      <c r="CW14" s="14">
        <f t="shared" ref="CW14:CW19" si="87">CV14*CU14</f>
        <v>1.1292180025346744E-2</v>
      </c>
      <c r="CX14" s="6">
        <v>0</v>
      </c>
      <c r="CY14" s="7">
        <f t="shared" ref="CY14:CY19" si="88">CX14*CU14</f>
        <v>0</v>
      </c>
      <c r="CZ14" s="8">
        <v>2</v>
      </c>
      <c r="DA14" s="9">
        <f t="shared" si="55"/>
        <v>2.2584360050693489E-2</v>
      </c>
      <c r="DB14" s="10">
        <v>36</v>
      </c>
      <c r="DC14" s="11">
        <f t="shared" si="56"/>
        <v>0.40651848091248277</v>
      </c>
      <c r="DE14" s="2" t="s">
        <v>0</v>
      </c>
      <c r="DF14" s="12">
        <v>48.72</v>
      </c>
      <c r="DG14" s="13">
        <f>DF14/DF23</f>
        <v>0.19263465051361331</v>
      </c>
      <c r="DH14" s="14">
        <v>3.4</v>
      </c>
      <c r="DI14" s="14">
        <f t="shared" ref="DI14:DI15" si="89">DH14*DG14</f>
        <v>0.6549578117462852</v>
      </c>
      <c r="DJ14" s="6">
        <v>2</v>
      </c>
      <c r="DK14" s="7">
        <f t="shared" ref="DK14:DK15" si="90">DJ14*DG14</f>
        <v>0.38526930102722662</v>
      </c>
      <c r="DL14" s="8">
        <v>10</v>
      </c>
      <c r="DM14" s="9">
        <f t="shared" ref="DM14:DM15" si="91">DL14*DG14</f>
        <v>1.926346505136133</v>
      </c>
      <c r="DN14" s="10">
        <v>230</v>
      </c>
      <c r="DO14" s="11">
        <f t="shared" ref="DO14:DO15" si="92">DN14*DG14</f>
        <v>44.305969618131058</v>
      </c>
      <c r="DQ14" s="2" t="s">
        <v>0</v>
      </c>
      <c r="DR14" s="12">
        <v>295.54900000000004</v>
      </c>
      <c r="DS14" s="13">
        <f>DR14/DR23</f>
        <v>0.19708627413323093</v>
      </c>
      <c r="DT14" s="14">
        <v>3.4</v>
      </c>
      <c r="DU14" s="14">
        <f t="shared" ref="DU14:DU18" si="93">DT14*DS14</f>
        <v>0.67009333205298516</v>
      </c>
      <c r="DV14" s="6">
        <v>2</v>
      </c>
      <c r="DW14" s="7">
        <f t="shared" ref="DW14:DW18" si="94">DV14*DS14</f>
        <v>0.39417254826646186</v>
      </c>
      <c r="DX14" s="8">
        <v>10</v>
      </c>
      <c r="DY14" s="9">
        <f t="shared" ref="DY14:DY18" si="95">DX14*DS14</f>
        <v>1.9708627413323092</v>
      </c>
      <c r="DZ14" s="3">
        <v>230</v>
      </c>
      <c r="EA14" s="11">
        <f t="shared" ref="EA14:EA18" si="96">DZ14*DS14</f>
        <v>45.329843050643113</v>
      </c>
    </row>
    <row r="15" spans="1:140">
      <c r="A15" s="2" t="s">
        <v>54</v>
      </c>
      <c r="B15" s="12">
        <v>943.726</v>
      </c>
      <c r="C15" s="13">
        <f>B15/B23</f>
        <v>0.93154695510890606</v>
      </c>
      <c r="D15" s="14">
        <v>1.44</v>
      </c>
      <c r="E15" s="14">
        <f t="shared" si="57"/>
        <v>1.3414276153568248</v>
      </c>
      <c r="F15" s="6">
        <v>4</v>
      </c>
      <c r="G15" s="7">
        <f>F15*C15</f>
        <v>3.7261878204356242</v>
      </c>
      <c r="H15" s="8">
        <v>15</v>
      </c>
      <c r="I15" s="9">
        <f>H15*C15</f>
        <v>13.97320432663359</v>
      </c>
      <c r="J15" s="10">
        <v>157</v>
      </c>
      <c r="K15" s="11">
        <f t="shared" si="58"/>
        <v>146.25287195209825</v>
      </c>
      <c r="M15" s="2" t="s">
        <v>47</v>
      </c>
      <c r="N15" s="12">
        <v>1.59</v>
      </c>
      <c r="O15" s="13">
        <f>N15/N23</f>
        <v>2.1188247585339336E-3</v>
      </c>
      <c r="P15" s="14">
        <v>1</v>
      </c>
      <c r="Q15" s="14">
        <f t="shared" si="59"/>
        <v>2.1188247585339336E-3</v>
      </c>
      <c r="R15" s="6">
        <v>1</v>
      </c>
      <c r="S15" s="7">
        <f t="shared" si="60"/>
        <v>2.1188247585339336E-3</v>
      </c>
      <c r="T15" s="8">
        <v>2</v>
      </c>
      <c r="U15" s="9">
        <f t="shared" si="61"/>
        <v>4.2376495170678673E-3</v>
      </c>
      <c r="V15" s="10">
        <v>21</v>
      </c>
      <c r="W15" s="11">
        <f t="shared" si="62"/>
        <v>4.4495319929212608E-2</v>
      </c>
      <c r="Y15" s="2" t="s">
        <v>54</v>
      </c>
      <c r="Z15" s="12">
        <v>560.68799999999999</v>
      </c>
      <c r="AA15" s="13">
        <f>Z15/Z23</f>
        <v>0.69574971831894739</v>
      </c>
      <c r="AB15" s="14">
        <v>1.44</v>
      </c>
      <c r="AC15" s="14">
        <f t="shared" si="63"/>
        <v>1.0018795943792842</v>
      </c>
      <c r="AD15" s="6">
        <v>4</v>
      </c>
      <c r="AE15" s="7">
        <f t="shared" si="64"/>
        <v>2.7829988732757895</v>
      </c>
      <c r="AF15" s="8">
        <v>15</v>
      </c>
      <c r="AG15" s="9">
        <f t="shared" si="65"/>
        <v>10.436245774784211</v>
      </c>
      <c r="AH15" s="10">
        <v>157</v>
      </c>
      <c r="AI15" s="11">
        <f t="shared" si="66"/>
        <v>109.23270577607474</v>
      </c>
      <c r="AK15" s="2" t="s">
        <v>17</v>
      </c>
      <c r="AL15" s="12">
        <v>28.337</v>
      </c>
      <c r="AM15" s="13">
        <f>AL15/AL23</f>
        <v>3.1527031116491029E-2</v>
      </c>
      <c r="AN15" s="14">
        <v>1</v>
      </c>
      <c r="AO15" s="14">
        <f t="shared" si="67"/>
        <v>3.1527031116491029E-2</v>
      </c>
      <c r="AP15" s="6">
        <v>1</v>
      </c>
      <c r="AQ15" s="7">
        <f t="shared" si="68"/>
        <v>3.1527031116491029E-2</v>
      </c>
      <c r="AR15" s="8">
        <v>11</v>
      </c>
      <c r="AS15" s="9">
        <f t="shared" si="69"/>
        <v>0.3467973422814013</v>
      </c>
      <c r="AT15" s="10">
        <v>129</v>
      </c>
      <c r="AU15" s="11">
        <f t="shared" si="70"/>
        <v>4.066987014027343</v>
      </c>
      <c r="AW15" s="2" t="s">
        <v>54</v>
      </c>
      <c r="AX15" s="12">
        <v>249.828</v>
      </c>
      <c r="AY15" s="13">
        <f>AX15/AX23</f>
        <v>0.55919331192013699</v>
      </c>
      <c r="AZ15" s="14">
        <v>1.44</v>
      </c>
      <c r="BA15" s="14">
        <f t="shared" si="71"/>
        <v>0.80523836916499725</v>
      </c>
      <c r="BB15" s="6">
        <v>4</v>
      </c>
      <c r="BC15" s="7">
        <f t="shared" si="72"/>
        <v>2.236773247680548</v>
      </c>
      <c r="BD15" s="8">
        <v>15</v>
      </c>
      <c r="BE15" s="9">
        <f t="shared" si="73"/>
        <v>8.3878996788020554</v>
      </c>
      <c r="BF15" s="10">
        <v>157</v>
      </c>
      <c r="BG15" s="11">
        <f t="shared" si="74"/>
        <v>87.79334997146151</v>
      </c>
      <c r="BI15" s="2" t="s">
        <v>54</v>
      </c>
      <c r="BJ15" s="12">
        <v>430.73599999999999</v>
      </c>
      <c r="BK15" s="13">
        <f>BJ15/BJ23</f>
        <v>0.71293841137428227</v>
      </c>
      <c r="BL15" s="14">
        <v>1.44</v>
      </c>
      <c r="BM15" s="14">
        <f t="shared" si="75"/>
        <v>1.0266313123789663</v>
      </c>
      <c r="BN15" s="6">
        <v>4</v>
      </c>
      <c r="BO15" s="7">
        <f t="shared" si="76"/>
        <v>2.8517536454971291</v>
      </c>
      <c r="BP15" s="8">
        <v>15</v>
      </c>
      <c r="BQ15" s="9">
        <f t="shared" si="77"/>
        <v>10.694076170614235</v>
      </c>
      <c r="BR15" s="10">
        <v>157</v>
      </c>
      <c r="BS15" s="11">
        <f t="shared" si="78"/>
        <v>111.93133058576231</v>
      </c>
      <c r="BU15" s="2" t="s">
        <v>37</v>
      </c>
      <c r="BV15" s="12">
        <v>130.102</v>
      </c>
      <c r="BW15" s="13">
        <f>BV15/BV23</f>
        <v>9.4253931110925962E-2</v>
      </c>
      <c r="BX15" s="14">
        <v>1.88</v>
      </c>
      <c r="BY15" s="14">
        <f t="shared" si="79"/>
        <v>0.1771973904885408</v>
      </c>
      <c r="BZ15" s="6">
        <v>7</v>
      </c>
      <c r="CA15" s="7">
        <f t="shared" si="80"/>
        <v>0.65977751777648175</v>
      </c>
      <c r="CB15" s="8">
        <v>20</v>
      </c>
      <c r="CC15" s="9">
        <f t="shared" si="81"/>
        <v>1.8850786222185192</v>
      </c>
      <c r="CD15" s="10">
        <v>408</v>
      </c>
      <c r="CE15" s="11">
        <f t="shared" si="82"/>
        <v>38.455603893257795</v>
      </c>
      <c r="CG15" s="2" t="s">
        <v>54</v>
      </c>
      <c r="CH15" s="12">
        <v>817.62400000000002</v>
      </c>
      <c r="CI15" s="13">
        <f>CH15/CH23</f>
        <v>0.89719043668716447</v>
      </c>
      <c r="CJ15" s="14">
        <v>1.44</v>
      </c>
      <c r="CK15" s="14">
        <f t="shared" si="83"/>
        <v>1.2919542288295167</v>
      </c>
      <c r="CL15" s="6">
        <v>4</v>
      </c>
      <c r="CM15" s="7">
        <f t="shared" si="84"/>
        <v>3.5887617467486579</v>
      </c>
      <c r="CN15" s="8">
        <v>15</v>
      </c>
      <c r="CO15" s="9">
        <f t="shared" si="85"/>
        <v>13.457856550307467</v>
      </c>
      <c r="CP15" s="10">
        <v>157</v>
      </c>
      <c r="CQ15" s="11">
        <f t="shared" si="86"/>
        <v>140.85889855988484</v>
      </c>
      <c r="CS15" s="2" t="s">
        <v>47</v>
      </c>
      <c r="CT15" s="12">
        <v>52.735999999999997</v>
      </c>
      <c r="CU15" s="13">
        <f>CT15/CT23</f>
        <v>4.9215240150139332E-2</v>
      </c>
      <c r="CV15" s="14">
        <v>1</v>
      </c>
      <c r="CW15" s="14">
        <f t="shared" si="87"/>
        <v>4.9215240150139332E-2</v>
      </c>
      <c r="CX15" s="6">
        <v>1</v>
      </c>
      <c r="CY15" s="7">
        <f t="shared" si="88"/>
        <v>4.9215240150139332E-2</v>
      </c>
      <c r="CZ15" s="8">
        <v>2</v>
      </c>
      <c r="DA15" s="9">
        <f t="shared" si="55"/>
        <v>9.8430480300278664E-2</v>
      </c>
      <c r="DB15" s="10">
        <v>21</v>
      </c>
      <c r="DC15" s="11">
        <f t="shared" si="56"/>
        <v>1.0335200431529259</v>
      </c>
      <c r="DE15" s="2" t="s">
        <v>54</v>
      </c>
      <c r="DF15" s="12">
        <v>171.55200000000002</v>
      </c>
      <c r="DG15" s="13">
        <f>DF15/DF23</f>
        <v>0.6783017152075409</v>
      </c>
      <c r="DH15" s="14">
        <v>1.44</v>
      </c>
      <c r="DI15" s="14">
        <f t="shared" si="89"/>
        <v>0.97675446989885883</v>
      </c>
      <c r="DJ15" s="6">
        <v>4</v>
      </c>
      <c r="DK15" s="7">
        <f t="shared" si="90"/>
        <v>2.7132068608301636</v>
      </c>
      <c r="DL15" s="8">
        <v>15</v>
      </c>
      <c r="DM15" s="9">
        <f t="shared" si="91"/>
        <v>10.174525728113114</v>
      </c>
      <c r="DN15" s="10">
        <v>157</v>
      </c>
      <c r="DO15" s="11">
        <f t="shared" si="92"/>
        <v>106.49336928758392</v>
      </c>
      <c r="DQ15" s="2" t="s">
        <v>47</v>
      </c>
      <c r="DR15" s="12">
        <v>25.156000000000002</v>
      </c>
      <c r="DS15" s="13">
        <f>DR15/DR23</f>
        <v>1.6775229529098584E-2</v>
      </c>
      <c r="DT15" s="14">
        <v>1</v>
      </c>
      <c r="DU15" s="14">
        <f t="shared" si="93"/>
        <v>1.6775229529098584E-2</v>
      </c>
      <c r="DV15" s="6">
        <v>1</v>
      </c>
      <c r="DW15" s="7">
        <f t="shared" si="94"/>
        <v>1.6775229529098584E-2</v>
      </c>
      <c r="DX15" s="8">
        <v>2</v>
      </c>
      <c r="DY15" s="9">
        <f t="shared" si="95"/>
        <v>3.3550459058197167E-2</v>
      </c>
      <c r="DZ15" s="3">
        <v>21</v>
      </c>
      <c r="EA15" s="11">
        <f t="shared" si="96"/>
        <v>0.35227982011107023</v>
      </c>
    </row>
    <row r="16" spans="1:140">
      <c r="A16" s="2" t="s">
        <v>55</v>
      </c>
      <c r="B16" s="12">
        <v>2.0619999999999998</v>
      </c>
      <c r="C16" s="13">
        <f>B16/B23</f>
        <v>2.0353893200299282E-3</v>
      </c>
      <c r="D16" s="14">
        <v>1</v>
      </c>
      <c r="E16" s="14">
        <f t="shared" si="57"/>
        <v>2.0353893200299282E-3</v>
      </c>
      <c r="F16" s="6">
        <v>0</v>
      </c>
      <c r="G16" s="7">
        <f>F16*C16</f>
        <v>0</v>
      </c>
      <c r="H16" s="8">
        <v>1</v>
      </c>
      <c r="I16" s="9">
        <f>H16*C16</f>
        <v>2.0353893200299282E-3</v>
      </c>
      <c r="J16" s="10">
        <v>23</v>
      </c>
      <c r="K16" s="11">
        <f t="shared" si="58"/>
        <v>4.6813954360688345E-2</v>
      </c>
      <c r="M16" s="2" t="s">
        <v>54</v>
      </c>
      <c r="N16" s="12">
        <v>718.66399999999999</v>
      </c>
      <c r="O16" s="13">
        <f>N16/N23</f>
        <v>0.95768746935033378</v>
      </c>
      <c r="P16" s="14">
        <v>1.44</v>
      </c>
      <c r="Q16" s="14">
        <f t="shared" si="59"/>
        <v>1.3790699558644806</v>
      </c>
      <c r="R16" s="6">
        <v>4</v>
      </c>
      <c r="S16" s="7">
        <f t="shared" si="60"/>
        <v>3.8307498774013351</v>
      </c>
      <c r="T16" s="8">
        <v>15</v>
      </c>
      <c r="U16" s="9">
        <f t="shared" si="61"/>
        <v>14.365312040255006</v>
      </c>
      <c r="V16" s="10">
        <v>157</v>
      </c>
      <c r="W16" s="11">
        <f t="shared" si="62"/>
        <v>150.35693268800242</v>
      </c>
      <c r="Y16" s="2" t="s">
        <v>55</v>
      </c>
      <c r="Z16" s="12">
        <v>41.828000000000003</v>
      </c>
      <c r="AA16" s="13">
        <f>Z16/Z23</f>
        <v>5.1903766832614454E-2</v>
      </c>
      <c r="AB16" s="14">
        <v>1</v>
      </c>
      <c r="AC16" s="14">
        <f t="shared" si="63"/>
        <v>5.1903766832614454E-2</v>
      </c>
      <c r="AD16" s="6">
        <v>0</v>
      </c>
      <c r="AE16" s="7">
        <f t="shared" si="64"/>
        <v>0</v>
      </c>
      <c r="AF16" s="8">
        <v>1</v>
      </c>
      <c r="AG16" s="9">
        <f t="shared" si="65"/>
        <v>5.1903766832614454E-2</v>
      </c>
      <c r="AH16" s="10">
        <v>23</v>
      </c>
      <c r="AI16" s="11">
        <f t="shared" si="66"/>
        <v>1.1937866371501324</v>
      </c>
      <c r="AK16" s="2" t="s">
        <v>7</v>
      </c>
      <c r="AL16" s="12">
        <v>38.344999999999999</v>
      </c>
      <c r="AM16" s="13">
        <f>AL16/AL23</f>
        <v>4.2661679364853315E-2</v>
      </c>
      <c r="AN16" s="14">
        <v>1.75</v>
      </c>
      <c r="AO16" s="14">
        <f t="shared" si="67"/>
        <v>7.46579388884933E-2</v>
      </c>
      <c r="AP16" s="6">
        <v>4</v>
      </c>
      <c r="AQ16" s="7">
        <f t="shared" si="68"/>
        <v>0.17064671745941326</v>
      </c>
      <c r="AR16" s="8">
        <v>4</v>
      </c>
      <c r="AS16" s="9">
        <f t="shared" si="69"/>
        <v>0.17064671745941326</v>
      </c>
      <c r="AT16" s="10">
        <v>67</v>
      </c>
      <c r="AU16" s="11">
        <f t="shared" si="70"/>
        <v>2.8583325174451719</v>
      </c>
      <c r="AW16" s="2" t="s">
        <v>55</v>
      </c>
      <c r="AX16" s="12">
        <v>10.327999999999999</v>
      </c>
      <c r="AY16" s="13">
        <f>AX16/AX23</f>
        <v>2.3117298803621591E-2</v>
      </c>
      <c r="AZ16" s="14">
        <v>1</v>
      </c>
      <c r="BA16" s="14">
        <f t="shared" si="71"/>
        <v>2.3117298803621591E-2</v>
      </c>
      <c r="BB16" s="6">
        <v>0</v>
      </c>
      <c r="BC16" s="7">
        <f t="shared" si="72"/>
        <v>0</v>
      </c>
      <c r="BD16" s="8">
        <v>1</v>
      </c>
      <c r="BE16" s="9">
        <f t="shared" si="73"/>
        <v>2.3117298803621591E-2</v>
      </c>
      <c r="BF16" s="10">
        <v>23</v>
      </c>
      <c r="BG16" s="11">
        <f t="shared" si="74"/>
        <v>0.53169787248329659</v>
      </c>
      <c r="BI16" s="2" t="s">
        <v>55</v>
      </c>
      <c r="BJ16" s="12">
        <v>27.925000000000001</v>
      </c>
      <c r="BK16" s="13">
        <f>BJ16/BJ23</f>
        <v>4.6220434645877828E-2</v>
      </c>
      <c r="BL16" s="14">
        <v>1</v>
      </c>
      <c r="BM16" s="14">
        <f t="shared" si="75"/>
        <v>4.6220434645877828E-2</v>
      </c>
      <c r="BN16" s="6">
        <v>0</v>
      </c>
      <c r="BO16" s="7">
        <f t="shared" si="76"/>
        <v>0</v>
      </c>
      <c r="BP16" s="8">
        <v>1</v>
      </c>
      <c r="BQ16" s="9">
        <f t="shared" si="77"/>
        <v>4.6220434645877828E-2</v>
      </c>
      <c r="BR16" s="10">
        <v>23</v>
      </c>
      <c r="BS16" s="11">
        <f t="shared" si="78"/>
        <v>1.06306999685519</v>
      </c>
      <c r="BU16" s="2" t="s">
        <v>1</v>
      </c>
      <c r="BV16" s="12">
        <v>10.135999999999999</v>
      </c>
      <c r="BW16" s="13">
        <f>BV16/BV23</f>
        <v>7.3431449611869566E-3</v>
      </c>
      <c r="BX16" s="14">
        <v>1</v>
      </c>
      <c r="BY16" s="14">
        <f t="shared" si="79"/>
        <v>7.3431449611869566E-3</v>
      </c>
      <c r="BZ16" s="6">
        <v>4</v>
      </c>
      <c r="CA16" s="7">
        <f t="shared" si="80"/>
        <v>2.9372579844747827E-2</v>
      </c>
      <c r="CB16" s="8">
        <v>9</v>
      </c>
      <c r="CC16" s="9">
        <f t="shared" si="81"/>
        <v>6.6088304650682606E-2</v>
      </c>
      <c r="CD16" s="10">
        <v>92</v>
      </c>
      <c r="CE16" s="11">
        <f t="shared" si="82"/>
        <v>0.67556933642920003</v>
      </c>
      <c r="CG16" s="2" t="s">
        <v>55</v>
      </c>
      <c r="CH16" s="12">
        <v>7.3360000000000003</v>
      </c>
      <c r="CI16" s="13">
        <f>CH16/CH23</f>
        <v>8.0498970719267513E-3</v>
      </c>
      <c r="CJ16" s="14">
        <v>1</v>
      </c>
      <c r="CK16" s="14">
        <f t="shared" si="83"/>
        <v>8.0498970719267513E-3</v>
      </c>
      <c r="CL16" s="6">
        <v>0</v>
      </c>
      <c r="CM16" s="7">
        <f t="shared" si="84"/>
        <v>0</v>
      </c>
      <c r="CN16" s="8">
        <v>1</v>
      </c>
      <c r="CO16" s="9">
        <f t="shared" si="85"/>
        <v>8.0498970719267513E-3</v>
      </c>
      <c r="CP16" s="10">
        <v>23</v>
      </c>
      <c r="CQ16" s="11">
        <f t="shared" si="86"/>
        <v>0.18514763265431528</v>
      </c>
      <c r="CS16" s="2" t="s">
        <v>54</v>
      </c>
      <c r="CT16" s="12">
        <v>671.1400000000001</v>
      </c>
      <c r="CU16" s="13">
        <f>CT16/CT23</f>
        <v>0.62633336381910865</v>
      </c>
      <c r="CV16" s="14">
        <v>1.44</v>
      </c>
      <c r="CW16" s="14">
        <f t="shared" si="87"/>
        <v>0.90192004389951641</v>
      </c>
      <c r="CX16" s="6">
        <v>4</v>
      </c>
      <c r="CY16" s="7">
        <f t="shared" si="88"/>
        <v>2.5053334552764346</v>
      </c>
      <c r="CZ16" s="8">
        <v>15</v>
      </c>
      <c r="DA16" s="9">
        <f t="shared" si="55"/>
        <v>9.3950004572866295</v>
      </c>
      <c r="DB16" s="10">
        <v>157</v>
      </c>
      <c r="DC16" s="11">
        <f t="shared" si="56"/>
        <v>98.334338119600062</v>
      </c>
      <c r="DQ16" s="2" t="s">
        <v>54</v>
      </c>
      <c r="DR16" s="12">
        <v>1042.2259999999999</v>
      </c>
      <c r="DS16" s="13">
        <f>DR16/DR23</f>
        <v>0.69500637506735163</v>
      </c>
      <c r="DT16" s="14">
        <v>1.44</v>
      </c>
      <c r="DU16" s="14">
        <f t="shared" si="93"/>
        <v>1.0008091800969863</v>
      </c>
      <c r="DV16" s="6">
        <v>4</v>
      </c>
      <c r="DW16" s="7">
        <f t="shared" si="94"/>
        <v>2.7800255002694065</v>
      </c>
      <c r="DX16" s="8">
        <v>15</v>
      </c>
      <c r="DY16" s="9">
        <f t="shared" si="95"/>
        <v>10.425095626010275</v>
      </c>
      <c r="DZ16" s="3">
        <v>157</v>
      </c>
      <c r="EA16" s="11">
        <f t="shared" si="96"/>
        <v>109.11600088557421</v>
      </c>
    </row>
    <row r="17" spans="1:140">
      <c r="A17" s="2" t="s">
        <v>50</v>
      </c>
      <c r="B17" s="12">
        <v>12.513</v>
      </c>
      <c r="C17" s="13">
        <f>B17/B23</f>
        <v>1.2351516276204896E-2</v>
      </c>
      <c r="D17" s="14">
        <v>3</v>
      </c>
      <c r="E17" s="14">
        <f t="shared" si="57"/>
        <v>3.7054548828614683E-2</v>
      </c>
      <c r="F17" s="6">
        <v>0</v>
      </c>
      <c r="G17" s="7">
        <f>F17*C17</f>
        <v>0</v>
      </c>
      <c r="H17" s="8">
        <v>4</v>
      </c>
      <c r="I17" s="9">
        <f>H17*C17</f>
        <v>4.9406065104819583E-2</v>
      </c>
      <c r="J17" s="10">
        <v>33</v>
      </c>
      <c r="K17" s="11">
        <f t="shared" si="58"/>
        <v>0.40760003711476156</v>
      </c>
      <c r="M17" s="2" t="s">
        <v>55</v>
      </c>
      <c r="N17" s="12">
        <v>3.7360000000000002</v>
      </c>
      <c r="O17" s="13">
        <f>N17/N23</f>
        <v>4.9785718854608654E-3</v>
      </c>
      <c r="P17" s="14">
        <v>1</v>
      </c>
      <c r="Q17" s="14">
        <f t="shared" si="59"/>
        <v>4.9785718854608654E-3</v>
      </c>
      <c r="R17" s="6">
        <v>0</v>
      </c>
      <c r="S17" s="7">
        <f t="shared" si="60"/>
        <v>0</v>
      </c>
      <c r="T17" s="8">
        <v>1</v>
      </c>
      <c r="U17" s="9">
        <f t="shared" si="61"/>
        <v>4.9785718854608654E-3</v>
      </c>
      <c r="V17" s="10">
        <v>23</v>
      </c>
      <c r="W17" s="11">
        <f t="shared" si="62"/>
        <v>0.11450715336559991</v>
      </c>
      <c r="Y17" s="2" t="s">
        <v>50</v>
      </c>
      <c r="Z17" s="12">
        <v>81.477000000000004</v>
      </c>
      <c r="AA17" s="13">
        <f>Z17/Z23</f>
        <v>0.10110364373675355</v>
      </c>
      <c r="AB17" s="14">
        <v>3</v>
      </c>
      <c r="AC17" s="14">
        <f t="shared" si="63"/>
        <v>0.30331093121026065</v>
      </c>
      <c r="AD17" s="6">
        <v>0</v>
      </c>
      <c r="AE17" s="7">
        <f t="shared" si="64"/>
        <v>0</v>
      </c>
      <c r="AF17" s="8">
        <v>4</v>
      </c>
      <c r="AG17" s="9">
        <f t="shared" si="65"/>
        <v>0.40441457494701422</v>
      </c>
      <c r="AH17" s="10">
        <v>33</v>
      </c>
      <c r="AI17" s="11">
        <f t="shared" si="66"/>
        <v>3.3364202433128671</v>
      </c>
      <c r="AK17" s="2" t="s">
        <v>61</v>
      </c>
      <c r="AL17" s="12">
        <v>3.7530000000000001</v>
      </c>
      <c r="AM17" s="13">
        <f>AL17/AL23</f>
        <v>4.175493093135859E-3</v>
      </c>
      <c r="AN17" s="14">
        <v>0</v>
      </c>
      <c r="AO17" s="14">
        <f t="shared" si="67"/>
        <v>0</v>
      </c>
      <c r="AP17" s="6">
        <v>0</v>
      </c>
      <c r="AQ17" s="7">
        <f t="shared" si="68"/>
        <v>0</v>
      </c>
      <c r="AR17" s="8">
        <v>2</v>
      </c>
      <c r="AS17" s="9">
        <f t="shared" si="69"/>
        <v>8.350986186271718E-3</v>
      </c>
      <c r="AT17" s="10">
        <v>36</v>
      </c>
      <c r="AU17" s="11">
        <f t="shared" si="70"/>
        <v>0.15031775135289094</v>
      </c>
      <c r="AW17" s="2" t="s">
        <v>50</v>
      </c>
      <c r="AX17" s="12">
        <v>95.802999999999997</v>
      </c>
      <c r="AY17" s="13">
        <f>AX17/AX23</f>
        <v>0.21443712018622765</v>
      </c>
      <c r="AZ17" s="14">
        <v>3</v>
      </c>
      <c r="BA17" s="14">
        <f t="shared" si="71"/>
        <v>0.64331136055868299</v>
      </c>
      <c r="BB17" s="6">
        <v>0</v>
      </c>
      <c r="BC17" s="7">
        <f t="shared" si="72"/>
        <v>0</v>
      </c>
      <c r="BD17" s="8">
        <v>4</v>
      </c>
      <c r="BE17" s="9">
        <f t="shared" si="73"/>
        <v>0.85774848074491061</v>
      </c>
      <c r="BF17" s="10">
        <v>33</v>
      </c>
      <c r="BG17" s="11">
        <f t="shared" si="74"/>
        <v>7.0764249661455123</v>
      </c>
      <c r="BI17" s="2" t="s">
        <v>50</v>
      </c>
      <c r="BJ17" s="12">
        <v>73.069999999999993</v>
      </c>
      <c r="BK17" s="13">
        <f>BJ17/BJ23</f>
        <v>0.12094278100534619</v>
      </c>
      <c r="BL17" s="14">
        <v>3</v>
      </c>
      <c r="BM17" s="14">
        <f t="shared" si="75"/>
        <v>0.36282834301603861</v>
      </c>
      <c r="BN17" s="6">
        <v>0</v>
      </c>
      <c r="BO17" s="7">
        <f t="shared" si="76"/>
        <v>0</v>
      </c>
      <c r="BP17" s="8">
        <v>4</v>
      </c>
      <c r="BQ17" s="9">
        <f t="shared" si="77"/>
        <v>0.48377112402138478</v>
      </c>
      <c r="BR17" s="10">
        <v>33</v>
      </c>
      <c r="BS17" s="11">
        <f t="shared" si="78"/>
        <v>3.9911117731764243</v>
      </c>
      <c r="BU17" s="2" t="s">
        <v>47</v>
      </c>
      <c r="BV17" s="12">
        <v>5.8959999999999999</v>
      </c>
      <c r="BW17" s="13">
        <f>BV17/BV23</f>
        <v>4.2714268637685767E-3</v>
      </c>
      <c r="BX17" s="14">
        <v>1</v>
      </c>
      <c r="BY17" s="14">
        <f t="shared" si="79"/>
        <v>4.2714268637685767E-3</v>
      </c>
      <c r="BZ17" s="6">
        <v>1</v>
      </c>
      <c r="CA17" s="7">
        <f t="shared" si="80"/>
        <v>4.2714268637685767E-3</v>
      </c>
      <c r="CB17" s="8">
        <v>2</v>
      </c>
      <c r="CC17" s="9">
        <f t="shared" si="81"/>
        <v>8.5428537275371533E-3</v>
      </c>
      <c r="CD17" s="10">
        <v>21</v>
      </c>
      <c r="CE17" s="11">
        <f t="shared" si="82"/>
        <v>8.9699964139140109E-2</v>
      </c>
      <c r="CG17" s="2" t="s">
        <v>50</v>
      </c>
      <c r="CH17" s="12">
        <v>17.866</v>
      </c>
      <c r="CI17" s="13">
        <f>CH17/CH23</f>
        <v>1.9604615742508633E-2</v>
      </c>
      <c r="CJ17" s="14">
        <v>3</v>
      </c>
      <c r="CK17" s="14">
        <f t="shared" si="83"/>
        <v>5.8813847227525903E-2</v>
      </c>
      <c r="CL17" s="6">
        <v>0</v>
      </c>
      <c r="CM17" s="7">
        <f t="shared" si="84"/>
        <v>0</v>
      </c>
      <c r="CN17" s="8">
        <v>4</v>
      </c>
      <c r="CO17" s="9">
        <f t="shared" si="85"/>
        <v>7.8418462970034533E-2</v>
      </c>
      <c r="CP17" s="10">
        <v>33</v>
      </c>
      <c r="CQ17" s="11">
        <f t="shared" si="86"/>
        <v>0.64695231950278487</v>
      </c>
      <c r="CS17" s="2" t="s">
        <v>55</v>
      </c>
      <c r="CT17" s="12">
        <v>95.599000000000004</v>
      </c>
      <c r="CU17" s="13">
        <f>CT17/CT23</f>
        <v>8.9216621342406904E-2</v>
      </c>
      <c r="CV17" s="14">
        <v>1</v>
      </c>
      <c r="CW17" s="14">
        <f t="shared" si="87"/>
        <v>8.9216621342406904E-2</v>
      </c>
      <c r="CX17" s="6">
        <v>0</v>
      </c>
      <c r="CY17" s="7">
        <f t="shared" si="88"/>
        <v>0</v>
      </c>
      <c r="CZ17" s="8">
        <v>1</v>
      </c>
      <c r="DA17" s="9">
        <f t="shared" si="55"/>
        <v>8.9216621342406904E-2</v>
      </c>
      <c r="DB17" s="10">
        <v>23</v>
      </c>
      <c r="DC17" s="11">
        <f t="shared" si="56"/>
        <v>2.0519822908753587</v>
      </c>
      <c r="DQ17" s="2" t="s">
        <v>55</v>
      </c>
      <c r="DR17" s="12">
        <v>17.163</v>
      </c>
      <c r="DS17" s="13">
        <f>DR17/DR23</f>
        <v>1.1445113070755247E-2</v>
      </c>
      <c r="DT17" s="14">
        <v>1</v>
      </c>
      <c r="DU17" s="14">
        <f t="shared" si="93"/>
        <v>1.1445113070755247E-2</v>
      </c>
      <c r="DV17" s="6">
        <v>0</v>
      </c>
      <c r="DW17" s="7">
        <f t="shared" si="94"/>
        <v>0</v>
      </c>
      <c r="DX17" s="8">
        <v>1</v>
      </c>
      <c r="DY17" s="9">
        <f t="shared" si="95"/>
        <v>1.1445113070755247E-2</v>
      </c>
      <c r="DZ17" s="3">
        <v>23</v>
      </c>
      <c r="EA17" s="11">
        <f t="shared" si="96"/>
        <v>0.26323760062737067</v>
      </c>
    </row>
    <row r="18" spans="1:140">
      <c r="Y18" s="2" t="s">
        <v>15</v>
      </c>
      <c r="Z18" s="12">
        <v>38.853999999999999</v>
      </c>
      <c r="AA18" s="13">
        <f>Z18/Z23</f>
        <v>4.8213372776953277E-2</v>
      </c>
      <c r="AB18" s="14">
        <v>3</v>
      </c>
      <c r="AC18" s="14">
        <f t="shared" si="63"/>
        <v>0.14464011833085982</v>
      </c>
      <c r="AD18" s="6">
        <v>0</v>
      </c>
      <c r="AE18" s="7">
        <f t="shared" si="64"/>
        <v>0</v>
      </c>
      <c r="AF18" s="8">
        <v>2</v>
      </c>
      <c r="AG18" s="9">
        <f t="shared" si="65"/>
        <v>9.6426745553906554E-2</v>
      </c>
      <c r="AH18" s="10">
        <v>38</v>
      </c>
      <c r="AI18" s="11">
        <f t="shared" si="66"/>
        <v>1.8321081655242246</v>
      </c>
      <c r="AK18" s="2" t="s">
        <v>0</v>
      </c>
      <c r="AL18" s="12">
        <v>20.568999999999999</v>
      </c>
      <c r="AM18" s="13">
        <f>AL18/AL23</f>
        <v>2.2884550341782967E-2</v>
      </c>
      <c r="AN18" s="14">
        <v>3.4</v>
      </c>
      <c r="AO18" s="14">
        <f t="shared" si="67"/>
        <v>7.7807471162062089E-2</v>
      </c>
      <c r="AP18" s="6">
        <v>2</v>
      </c>
      <c r="AQ18" s="7">
        <f t="shared" si="68"/>
        <v>4.5769100683565933E-2</v>
      </c>
      <c r="AR18" s="8">
        <v>10</v>
      </c>
      <c r="AS18" s="9">
        <f t="shared" si="69"/>
        <v>0.22884550341782967</v>
      </c>
      <c r="AT18" s="10">
        <v>230</v>
      </c>
      <c r="AU18" s="11">
        <f t="shared" si="70"/>
        <v>5.2634465786100826</v>
      </c>
      <c r="BU18" s="2" t="s">
        <v>54</v>
      </c>
      <c r="BV18" s="12">
        <v>1006.509</v>
      </c>
      <c r="BW18" s="13">
        <f>BV18/BV23</f>
        <v>0.72917733738548962</v>
      </c>
      <c r="BX18" s="14">
        <v>1.44</v>
      </c>
      <c r="BY18" s="14">
        <f t="shared" si="79"/>
        <v>1.050015365835105</v>
      </c>
      <c r="BZ18" s="6">
        <v>4</v>
      </c>
      <c r="CA18" s="7">
        <f t="shared" si="80"/>
        <v>2.9167093495419585</v>
      </c>
      <c r="CB18" s="8">
        <v>15</v>
      </c>
      <c r="CC18" s="9">
        <f t="shared" si="81"/>
        <v>10.937660060782344</v>
      </c>
      <c r="CD18" s="10">
        <v>157</v>
      </c>
      <c r="CE18" s="11">
        <f t="shared" si="82"/>
        <v>114.48084196952188</v>
      </c>
      <c r="CS18" s="2" t="s">
        <v>12</v>
      </c>
      <c r="CT18" s="12">
        <v>24.184000000000001</v>
      </c>
      <c r="CU18" s="13">
        <f>CT18/CT23</f>
        <v>2.2569428242395512E-2</v>
      </c>
      <c r="CV18" s="14">
        <v>1.25</v>
      </c>
      <c r="CW18" s="14">
        <f t="shared" si="87"/>
        <v>2.821178530299439E-2</v>
      </c>
      <c r="CX18" s="6">
        <v>4</v>
      </c>
      <c r="CY18" s="7">
        <f t="shared" si="88"/>
        <v>9.027771296958205E-2</v>
      </c>
      <c r="CZ18" s="8">
        <v>4</v>
      </c>
      <c r="DA18" s="9">
        <f t="shared" si="55"/>
        <v>9.027771296958205E-2</v>
      </c>
      <c r="DB18" s="10">
        <v>74</v>
      </c>
      <c r="DC18" s="11">
        <f t="shared" si="56"/>
        <v>1.670137689937268</v>
      </c>
      <c r="DQ18" s="2" t="s">
        <v>50</v>
      </c>
      <c r="DR18" s="12">
        <v>54.397999999999996</v>
      </c>
      <c r="DS18" s="13">
        <f>DR18/DR23</f>
        <v>3.6275200187784414E-2</v>
      </c>
      <c r="DT18" s="14">
        <v>3</v>
      </c>
      <c r="DU18" s="14">
        <f t="shared" si="93"/>
        <v>0.10882560056335325</v>
      </c>
      <c r="DV18" s="6">
        <v>0</v>
      </c>
      <c r="DW18" s="7">
        <f t="shared" si="94"/>
        <v>0</v>
      </c>
      <c r="DX18" s="8">
        <v>4</v>
      </c>
      <c r="DY18" s="9">
        <f t="shared" si="95"/>
        <v>0.14510080075113765</v>
      </c>
      <c r="DZ18" s="3">
        <v>33</v>
      </c>
      <c r="EA18" s="11">
        <f t="shared" si="96"/>
        <v>1.1970816061968856</v>
      </c>
    </row>
    <row r="19" spans="1:140">
      <c r="AK19" s="2" t="s">
        <v>47</v>
      </c>
      <c r="AL19" s="12">
        <v>12.016999999999999</v>
      </c>
      <c r="AM19" s="13">
        <f>AL19/AL23</f>
        <v>1.3369810951295927E-2</v>
      </c>
      <c r="AN19" s="14">
        <v>1</v>
      </c>
      <c r="AO19" s="14">
        <f t="shared" si="67"/>
        <v>1.3369810951295927E-2</v>
      </c>
      <c r="AP19" s="6">
        <v>1</v>
      </c>
      <c r="AQ19" s="7">
        <f t="shared" si="68"/>
        <v>1.3369810951295927E-2</v>
      </c>
      <c r="AR19" s="8">
        <v>2</v>
      </c>
      <c r="AS19" s="9">
        <f t="shared" si="69"/>
        <v>2.6739621902591854E-2</v>
      </c>
      <c r="AT19" s="10">
        <v>21</v>
      </c>
      <c r="AU19" s="11">
        <f t="shared" si="70"/>
        <v>0.28076602997721445</v>
      </c>
      <c r="BU19" s="2" t="s">
        <v>55</v>
      </c>
      <c r="BV19" s="12">
        <v>2.948</v>
      </c>
      <c r="BW19" s="13">
        <f>BV19/BV23</f>
        <v>2.1357134318842883E-3</v>
      </c>
      <c r="BX19" s="14">
        <v>1</v>
      </c>
      <c r="BY19" s="14">
        <f t="shared" si="79"/>
        <v>2.1357134318842883E-3</v>
      </c>
      <c r="BZ19" s="6">
        <v>0</v>
      </c>
      <c r="CA19" s="7">
        <f t="shared" si="80"/>
        <v>0</v>
      </c>
      <c r="CB19" s="8">
        <v>1</v>
      </c>
      <c r="CC19" s="9">
        <f t="shared" si="81"/>
        <v>2.1357134318842883E-3</v>
      </c>
      <c r="CD19" s="10">
        <v>23</v>
      </c>
      <c r="CE19" s="11">
        <f t="shared" si="82"/>
        <v>4.9121408933338634E-2</v>
      </c>
      <c r="CS19" s="2" t="s">
        <v>50</v>
      </c>
      <c r="CT19" s="12">
        <v>170.88099999999997</v>
      </c>
      <c r="CU19" s="13">
        <f>CT19/CT23</f>
        <v>0.15947264586043608</v>
      </c>
      <c r="CV19" s="14">
        <v>3</v>
      </c>
      <c r="CW19" s="14">
        <f t="shared" si="87"/>
        <v>0.47841793758130824</v>
      </c>
      <c r="CX19" s="6">
        <v>0</v>
      </c>
      <c r="CY19" s="7">
        <f t="shared" si="88"/>
        <v>0</v>
      </c>
      <c r="CZ19" s="8">
        <v>4</v>
      </c>
      <c r="DA19" s="9">
        <f t="shared" si="55"/>
        <v>0.63789058344174432</v>
      </c>
      <c r="DB19" s="10">
        <v>33</v>
      </c>
      <c r="DC19" s="11">
        <f t="shared" si="56"/>
        <v>5.2625973133943909</v>
      </c>
    </row>
    <row r="20" spans="1:140">
      <c r="AK20" s="2" t="s">
        <v>54</v>
      </c>
      <c r="AL20" s="12">
        <v>584.93399999999997</v>
      </c>
      <c r="AM20" s="13">
        <f>AL20/AL23</f>
        <v>0.650782807604671</v>
      </c>
      <c r="AN20" s="14">
        <v>1.44</v>
      </c>
      <c r="AO20" s="14">
        <f t="shared" si="67"/>
        <v>0.93712724295072625</v>
      </c>
      <c r="AP20" s="6">
        <v>4</v>
      </c>
      <c r="AQ20" s="7">
        <f t="shared" si="68"/>
        <v>2.603131230418684</v>
      </c>
      <c r="AR20" s="8">
        <v>15</v>
      </c>
      <c r="AS20" s="9">
        <f t="shared" si="69"/>
        <v>9.7617421140700653</v>
      </c>
      <c r="AT20" s="10">
        <v>157</v>
      </c>
      <c r="AU20" s="11">
        <f t="shared" si="70"/>
        <v>102.17290079393335</v>
      </c>
      <c r="BU20" s="2" t="s">
        <v>50</v>
      </c>
      <c r="BV20" s="12">
        <v>6.0249999999999995</v>
      </c>
      <c r="BW20" s="13">
        <f>BV20/BV23</f>
        <v>4.3648824379588997E-3</v>
      </c>
      <c r="BX20" s="14">
        <v>3</v>
      </c>
      <c r="BY20" s="14">
        <f t="shared" si="79"/>
        <v>1.30946473138767E-2</v>
      </c>
      <c r="BZ20" s="6">
        <v>0</v>
      </c>
      <c r="CA20" s="7">
        <f t="shared" si="80"/>
        <v>0</v>
      </c>
      <c r="CB20" s="8">
        <v>4</v>
      </c>
      <c r="CC20" s="9">
        <f t="shared" si="81"/>
        <v>1.7459529751835599E-2</v>
      </c>
      <c r="CD20" s="10">
        <v>33</v>
      </c>
      <c r="CE20" s="11">
        <f t="shared" si="82"/>
        <v>0.1440411204526437</v>
      </c>
    </row>
    <row r="21" spans="1:140">
      <c r="AK21" s="2" t="s">
        <v>55</v>
      </c>
      <c r="AL21" s="12">
        <v>14.917999999999999</v>
      </c>
      <c r="AM21" s="13">
        <f>AL21/AL23</f>
        <v>1.6597390344631157E-2</v>
      </c>
      <c r="AN21" s="14">
        <v>1</v>
      </c>
      <c r="AO21" s="14">
        <f t="shared" si="67"/>
        <v>1.6597390344631157E-2</v>
      </c>
      <c r="AP21" s="6">
        <v>0</v>
      </c>
      <c r="AQ21" s="7">
        <f t="shared" si="68"/>
        <v>0</v>
      </c>
      <c r="AR21" s="8">
        <v>1</v>
      </c>
      <c r="AS21" s="9">
        <f t="shared" si="69"/>
        <v>1.6597390344631157E-2</v>
      </c>
      <c r="AT21" s="10">
        <v>23</v>
      </c>
      <c r="AU21" s="11">
        <f t="shared" si="70"/>
        <v>0.38173997792651659</v>
      </c>
    </row>
    <row r="22" spans="1:140">
      <c r="AK22" s="2" t="s">
        <v>50</v>
      </c>
      <c r="AL22" s="12">
        <v>59.81</v>
      </c>
      <c r="AM22" s="13">
        <f>AL22/AL23</f>
        <v>6.6543096696097981E-2</v>
      </c>
      <c r="AN22" s="14">
        <v>3</v>
      </c>
      <c r="AO22" s="14">
        <f t="shared" si="67"/>
        <v>0.19962929008829394</v>
      </c>
      <c r="AP22" s="6">
        <v>0</v>
      </c>
      <c r="AQ22" s="7">
        <f t="shared" si="68"/>
        <v>0</v>
      </c>
      <c r="AR22" s="8">
        <v>4</v>
      </c>
      <c r="AS22" s="9">
        <f t="shared" si="69"/>
        <v>0.26617238678439192</v>
      </c>
      <c r="AT22" s="10">
        <v>33</v>
      </c>
      <c r="AU22" s="11">
        <f t="shared" si="70"/>
        <v>2.1959221909712334</v>
      </c>
    </row>
    <row r="23" spans="1:140" s="42" customFormat="1">
      <c r="A23" s="31" t="s">
        <v>90</v>
      </c>
      <c r="B23" s="33">
        <f t="shared" ref="B23:K23" si="97">SUM(B13:B17)</f>
        <v>1013.0740000000001</v>
      </c>
      <c r="C23" s="34">
        <f t="shared" si="97"/>
        <v>0.99999999999999989</v>
      </c>
      <c r="D23" s="35">
        <f t="shared" si="97"/>
        <v>6.4399999999999995</v>
      </c>
      <c r="E23" s="35">
        <f t="shared" si="97"/>
        <v>1.383549908496319</v>
      </c>
      <c r="F23" s="36">
        <f>SUM(F13:F17)</f>
        <v>5</v>
      </c>
      <c r="G23" s="37">
        <f t="shared" si="97"/>
        <v>3.729220175426474</v>
      </c>
      <c r="H23" s="38">
        <f t="shared" si="97"/>
        <v>23</v>
      </c>
      <c r="I23" s="39">
        <f t="shared" si="97"/>
        <v>14.081744275344148</v>
      </c>
      <c r="J23" s="40">
        <f t="shared" si="97"/>
        <v>257</v>
      </c>
      <c r="K23" s="41">
        <f t="shared" si="97"/>
        <v>147.94474243737378</v>
      </c>
      <c r="N23" s="33">
        <f>SUM(N13:N17)</f>
        <v>750.41599999999994</v>
      </c>
      <c r="O23" s="34">
        <f>SUM(O13:O17)</f>
        <v>1</v>
      </c>
      <c r="P23" s="35">
        <f t="shared" ref="P23:Q23" si="98">SUM(P13:P17)</f>
        <v>4.4399999999999995</v>
      </c>
      <c r="Q23" s="35">
        <f t="shared" si="98"/>
        <v>1.4177658258885739</v>
      </c>
      <c r="R23" s="36">
        <f t="shared" ref="R23:W23" si="99">SUM(R13:R17)</f>
        <v>6</v>
      </c>
      <c r="S23" s="37">
        <f t="shared" si="99"/>
        <v>3.8644671755399678</v>
      </c>
      <c r="T23" s="38">
        <f t="shared" si="99"/>
        <v>23</v>
      </c>
      <c r="U23" s="39">
        <f t="shared" si="99"/>
        <v>14.504538815803501</v>
      </c>
      <c r="V23" s="40">
        <f t="shared" si="99"/>
        <v>253</v>
      </c>
      <c r="W23" s="41">
        <f t="shared" si="99"/>
        <v>151.51547408370826</v>
      </c>
      <c r="Z23" s="33">
        <f t="shared" ref="Z23:AF23" si="100">SUM(Z13:Z18)</f>
        <v>805.87599999999998</v>
      </c>
      <c r="AA23" s="34">
        <f t="shared" si="100"/>
        <v>1</v>
      </c>
      <c r="AB23" s="35">
        <f t="shared" si="100"/>
        <v>9.44</v>
      </c>
      <c r="AC23" s="35">
        <f t="shared" si="100"/>
        <v>1.5366529341983135</v>
      </c>
      <c r="AD23" s="36">
        <f>SUM(AD13:AD18)</f>
        <v>5</v>
      </c>
      <c r="AE23" s="37">
        <f t="shared" si="100"/>
        <v>2.817917396721084</v>
      </c>
      <c r="AF23" s="38">
        <f t="shared" si="100"/>
        <v>25</v>
      </c>
      <c r="AG23" s="39">
        <f>SUM(AG13:AG18)</f>
        <v>11.126938883897772</v>
      </c>
      <c r="AH23" s="40">
        <f t="shared" ref="AH23:AI23" si="101">SUM(AH13:AH18)</f>
        <v>295</v>
      </c>
      <c r="AI23" s="41">
        <f t="shared" si="101"/>
        <v>117.89486223687018</v>
      </c>
      <c r="AL23" s="33">
        <f t="shared" ref="AL23:AM23" si="102">SUM(AL13:AL22)</f>
        <v>898.81600000000003</v>
      </c>
      <c r="AM23" s="34">
        <f t="shared" si="102"/>
        <v>0.99999999999999978</v>
      </c>
      <c r="AN23" s="35">
        <f>SUM(AN13:AN22)</f>
        <v>17.59</v>
      </c>
      <c r="AO23" s="35">
        <f>SUM(AO13:AO22)</f>
        <v>1.4630194722835375</v>
      </c>
      <c r="AP23" s="36">
        <f>SUM(AP13:AP22)</f>
        <v>12</v>
      </c>
      <c r="AQ23" s="37">
        <f t="shared" ref="AQ23:AU23" si="103">SUM(AQ13:AQ22)</f>
        <v>2.8644438906294503</v>
      </c>
      <c r="AR23" s="38">
        <f t="shared" si="103"/>
        <v>54</v>
      </c>
      <c r="AS23" s="39">
        <f t="shared" si="103"/>
        <v>11.044732181002562</v>
      </c>
      <c r="AT23" s="40">
        <f t="shared" si="103"/>
        <v>870</v>
      </c>
      <c r="AU23" s="41">
        <f t="shared" si="103"/>
        <v>123.72891448305325</v>
      </c>
      <c r="AX23" s="33">
        <f t="shared" ref="AX23:BG23" si="104">SUM(AX13:AX17)</f>
        <v>446.76499999999999</v>
      </c>
      <c r="AY23" s="34">
        <f t="shared" si="104"/>
        <v>0.99999999999999989</v>
      </c>
      <c r="AZ23" s="35">
        <f t="shared" si="104"/>
        <v>6.4399999999999995</v>
      </c>
      <c r="BA23" s="35">
        <f t="shared" si="104"/>
        <v>1.5083261222342843</v>
      </c>
      <c r="BB23" s="36">
        <f>SUM(BB13:BB17)</f>
        <v>5</v>
      </c>
      <c r="BC23" s="37">
        <f t="shared" si="104"/>
        <v>2.2734323413875304</v>
      </c>
      <c r="BD23" s="38">
        <f t="shared" si="104"/>
        <v>23</v>
      </c>
      <c r="BE23" s="39">
        <f t="shared" si="104"/>
        <v>9.5086768211475832</v>
      </c>
      <c r="BF23" s="40">
        <f t="shared" si="104"/>
        <v>257</v>
      </c>
      <c r="BG23" s="41">
        <f t="shared" si="104"/>
        <v>100.00295681174666</v>
      </c>
      <c r="BJ23" s="33">
        <f t="shared" ref="BJ23:BS23" si="105">SUM(BJ13:BJ17)</f>
        <v>604.16999999999985</v>
      </c>
      <c r="BK23" s="34">
        <f t="shared" si="105"/>
        <v>1.0000000000000004</v>
      </c>
      <c r="BL23" s="35">
        <f t="shared" si="105"/>
        <v>6.4399999999999995</v>
      </c>
      <c r="BM23" s="35">
        <f t="shared" si="105"/>
        <v>1.4642796563881029</v>
      </c>
      <c r="BN23" s="36">
        <f>SUM(BN13:BN17)</f>
        <v>5</v>
      </c>
      <c r="BO23" s="37">
        <f t="shared" si="105"/>
        <v>2.8803532118443491</v>
      </c>
      <c r="BP23" s="38">
        <f t="shared" si="105"/>
        <v>23</v>
      </c>
      <c r="BQ23" s="39">
        <f t="shared" si="105"/>
        <v>11.372565668603212</v>
      </c>
      <c r="BR23" s="40">
        <f t="shared" si="105"/>
        <v>257</v>
      </c>
      <c r="BS23" s="41">
        <f t="shared" si="105"/>
        <v>119.68597580151285</v>
      </c>
      <c r="BV23" s="33">
        <f t="shared" ref="BV23:BY23" si="106">SUM(BV13:BV20)</f>
        <v>1380.3350000000003</v>
      </c>
      <c r="BW23" s="34">
        <f t="shared" si="106"/>
        <v>0.99999999999999967</v>
      </c>
      <c r="BX23" s="35">
        <f t="shared" si="106"/>
        <v>10.32</v>
      </c>
      <c r="BY23" s="35">
        <f t="shared" si="106"/>
        <v>1.3006340634700992</v>
      </c>
      <c r="BZ23" s="36">
        <f>SUM(BZ13:BZ20)</f>
        <v>16</v>
      </c>
      <c r="CA23" s="37">
        <f t="shared" ref="CA23:CE23" si="107">SUM(CA13:CA20)</f>
        <v>3.6101308740269564</v>
      </c>
      <c r="CB23" s="38">
        <f t="shared" si="107"/>
        <v>54</v>
      </c>
      <c r="CC23" s="39">
        <f t="shared" si="107"/>
        <v>13.121995022947326</v>
      </c>
      <c r="CD23" s="40">
        <f t="shared" si="107"/>
        <v>793</v>
      </c>
      <c r="CE23" s="41">
        <f t="shared" si="107"/>
        <v>158.14480252982062</v>
      </c>
      <c r="CH23" s="33">
        <f t="shared" ref="CH23:CQ23" si="108">SUM(CH13:CH17)</f>
        <v>911.31600000000003</v>
      </c>
      <c r="CI23" s="34">
        <f t="shared" si="108"/>
        <v>0.99999999999999989</v>
      </c>
      <c r="CJ23" s="35">
        <f t="shared" si="108"/>
        <v>6.4399999999999995</v>
      </c>
      <c r="CK23" s="35">
        <f t="shared" si="108"/>
        <v>1.3692029548477145</v>
      </c>
      <c r="CL23" s="36">
        <f>SUM(CL13:CL17)</f>
        <v>5</v>
      </c>
      <c r="CM23" s="37">
        <f t="shared" si="108"/>
        <v>3.599146728467403</v>
      </c>
      <c r="CN23" s="38">
        <f t="shared" si="108"/>
        <v>23</v>
      </c>
      <c r="CO23" s="39">
        <f t="shared" si="108"/>
        <v>13.629864942566574</v>
      </c>
      <c r="CP23" s="40">
        <f t="shared" si="108"/>
        <v>257</v>
      </c>
      <c r="CQ23" s="41">
        <f t="shared" si="108"/>
        <v>143.39879471006765</v>
      </c>
      <c r="CT23" s="33">
        <f t="shared" ref="CT23:DC23" si="109">SUM(CT13:CT19)</f>
        <v>1071.538</v>
      </c>
      <c r="CU23" s="34">
        <f t="shared" si="109"/>
        <v>1</v>
      </c>
      <c r="CV23" s="35">
        <f t="shared" si="109"/>
        <v>8.69</v>
      </c>
      <c r="CW23" s="35">
        <f t="shared" si="109"/>
        <v>1.558273808301712</v>
      </c>
      <c r="CX23" s="36">
        <f>SUM(CX13:CX19)</f>
        <v>9</v>
      </c>
      <c r="CY23" s="37">
        <f t="shared" si="109"/>
        <v>2.6448264083961557</v>
      </c>
      <c r="CZ23" s="38">
        <f t="shared" si="109"/>
        <v>29</v>
      </c>
      <c r="DA23" s="39">
        <f t="shared" si="109"/>
        <v>10.375300735951502</v>
      </c>
      <c r="DB23" s="40">
        <f t="shared" si="109"/>
        <v>367</v>
      </c>
      <c r="DC23" s="41">
        <f t="shared" si="109"/>
        <v>109.72280591075632</v>
      </c>
      <c r="DF23" s="33">
        <f t="shared" ref="DF23:DO23" si="110">SUM(DF13:DF15)</f>
        <v>252.91400000000002</v>
      </c>
      <c r="DG23" s="34">
        <f t="shared" si="110"/>
        <v>1</v>
      </c>
      <c r="DH23" s="35">
        <f t="shared" si="110"/>
        <v>4.84</v>
      </c>
      <c r="DI23" s="35">
        <f>SUM(DI13:DI15)</f>
        <v>1.6317122816451439</v>
      </c>
      <c r="DJ23" s="36">
        <f>SUM(DJ13:DJ15)</f>
        <v>6</v>
      </c>
      <c r="DK23" s="37">
        <f t="shared" si="110"/>
        <v>3.0984761618573904</v>
      </c>
      <c r="DL23" s="38">
        <f t="shared" si="110"/>
        <v>26</v>
      </c>
      <c r="DM23" s="39">
        <f t="shared" si="110"/>
        <v>12.229935867528093</v>
      </c>
      <c r="DN23" s="40">
        <f t="shared" si="110"/>
        <v>410</v>
      </c>
      <c r="DO23" s="41">
        <f t="shared" si="110"/>
        <v>153.76780249412843</v>
      </c>
      <c r="DR23" s="33">
        <f t="shared" ref="DR23:EA23" si="111">SUM(DR13:DR18)</f>
        <v>1499.5919999999999</v>
      </c>
      <c r="DS23" s="34">
        <f t="shared" si="111"/>
        <v>1</v>
      </c>
      <c r="DT23" s="35">
        <f t="shared" si="111"/>
        <v>9.84</v>
      </c>
      <c r="DU23" s="35">
        <f t="shared" si="111"/>
        <v>1.8079484553131786</v>
      </c>
      <c r="DV23" s="36">
        <f t="shared" si="111"/>
        <v>7</v>
      </c>
      <c r="DW23" s="37">
        <f t="shared" si="111"/>
        <v>3.1909732780649671</v>
      </c>
      <c r="DX23" s="38">
        <f t="shared" si="111"/>
        <v>33</v>
      </c>
      <c r="DY23" s="39">
        <f t="shared" si="111"/>
        <v>12.629466548234452</v>
      </c>
      <c r="DZ23" s="74">
        <f t="shared" si="111"/>
        <v>487</v>
      </c>
      <c r="EA23" s="41">
        <f t="shared" si="111"/>
        <v>157.25691454742358</v>
      </c>
      <c r="EB23" s="75"/>
      <c r="EC23" s="35">
        <f>AVERAGE(D23,P23,AB23,AN23,AZ23,BL23,BX23,CJ23,CV23,DH23,DT23)</f>
        <v>8.2654545454545456</v>
      </c>
      <c r="ED23" s="37">
        <f>AVERAGE(F23,R23,AD23,AP23,BB23,BN23,BZ23,CL23,CX23,DJ23,DV23)</f>
        <v>7.3636363636363633</v>
      </c>
      <c r="EE23" s="39">
        <f>AVERAGE(H23,T23,AF23,AR23,BD23,BP23,CB23,CN23,CZ23,DL23,DX23)</f>
        <v>30.545454545454547</v>
      </c>
      <c r="EF23" s="41">
        <f>AVERAGE(DZ23,DN23,DB23,CP23,CD23,BR23,BF23,AT23,AH23,V23,J23)</f>
        <v>409.36363636363637</v>
      </c>
      <c r="EG23" s="35">
        <f>AVERAGE(E23,Q23,AC23,AO23,BA23,BM23,BY23,CK23,CW23,DI23,DU23)</f>
        <v>1.4946695893697253</v>
      </c>
      <c r="EH23" s="37">
        <f>AVERAGE(G23,S23,AE23,AQ23,BC23,BO23,CA23,CM23,CY23,DK23,DW23)</f>
        <v>3.1430352402147026</v>
      </c>
      <c r="EI23" s="39">
        <f>AVERAGE(I23,U23,AG23,AS23,BE23,BQ23,CC23,CO23,DA23,DM23,DY23)</f>
        <v>12.14779634209334</v>
      </c>
      <c r="EJ23" s="41">
        <f>AVERAGE(K23,W23,AI23,AU23,BG23,BS23,CE23,CQ23,DC23,DO23,EA23)</f>
        <v>134.82400418604195</v>
      </c>
    </row>
    <row r="24" spans="1:140" s="60" customFormat="1">
      <c r="A24" s="60" t="s">
        <v>86</v>
      </c>
      <c r="B24" s="51"/>
      <c r="C24" s="52"/>
      <c r="D24" s="53"/>
      <c r="E24" s="53"/>
      <c r="F24" s="54"/>
      <c r="G24" s="55"/>
      <c r="H24" s="56"/>
      <c r="I24" s="57"/>
      <c r="J24" s="58"/>
      <c r="K24" s="59"/>
      <c r="M24" s="60" t="s">
        <v>86</v>
      </c>
      <c r="N24" s="51"/>
      <c r="O24" s="52"/>
      <c r="P24" s="53"/>
      <c r="Q24" s="53"/>
      <c r="R24" s="54"/>
      <c r="S24" s="55"/>
      <c r="T24" s="56"/>
      <c r="U24" s="57"/>
      <c r="V24" s="58"/>
      <c r="W24" s="59"/>
      <c r="Y24" s="60" t="s">
        <v>86</v>
      </c>
      <c r="Z24" s="51"/>
      <c r="AA24" s="52"/>
      <c r="AB24" s="53"/>
      <c r="AC24" s="53"/>
      <c r="AD24" s="54"/>
      <c r="AE24" s="55"/>
      <c r="AF24" s="56"/>
      <c r="AG24" s="57"/>
      <c r="AH24" s="58"/>
      <c r="AI24" s="59"/>
      <c r="AK24" s="60" t="s">
        <v>86</v>
      </c>
      <c r="AL24" s="51"/>
      <c r="AM24" s="52"/>
      <c r="AN24" s="53"/>
      <c r="AO24" s="53"/>
      <c r="AP24" s="54"/>
      <c r="AQ24" s="55"/>
      <c r="AR24" s="56"/>
      <c r="AS24" s="57"/>
      <c r="AT24" s="58"/>
      <c r="AU24" s="59"/>
      <c r="AW24" s="60" t="s">
        <v>86</v>
      </c>
      <c r="AX24" s="51"/>
      <c r="AY24" s="52"/>
      <c r="AZ24" s="53"/>
      <c r="BA24" s="53"/>
      <c r="BB24" s="54"/>
      <c r="BC24" s="55"/>
      <c r="BD24" s="56"/>
      <c r="BE24" s="57"/>
      <c r="BF24" s="58"/>
      <c r="BG24" s="59"/>
      <c r="BI24" s="60" t="s">
        <v>86</v>
      </c>
      <c r="BJ24" s="51"/>
      <c r="BK24" s="52"/>
      <c r="BL24" s="53"/>
      <c r="BM24" s="53"/>
      <c r="BN24" s="54"/>
      <c r="BO24" s="55"/>
      <c r="BP24" s="56"/>
      <c r="BQ24" s="57"/>
      <c r="BR24" s="58"/>
      <c r="BS24" s="59"/>
      <c r="BU24" s="60" t="s">
        <v>86</v>
      </c>
      <c r="BV24" s="51"/>
      <c r="BW24" s="52"/>
      <c r="BX24" s="53"/>
      <c r="BY24" s="53"/>
      <c r="BZ24" s="54"/>
      <c r="CA24" s="55"/>
      <c r="CB24" s="56"/>
      <c r="CC24" s="57"/>
      <c r="CD24" s="58"/>
      <c r="CE24" s="59"/>
      <c r="CG24" s="60" t="s">
        <v>86</v>
      </c>
      <c r="CH24" s="51"/>
      <c r="CI24" s="52"/>
      <c r="CJ24" s="53"/>
      <c r="CK24" s="53"/>
      <c r="CL24" s="54"/>
      <c r="CM24" s="55"/>
      <c r="CN24" s="56"/>
      <c r="CO24" s="57"/>
      <c r="CP24" s="58"/>
      <c r="CQ24" s="59"/>
      <c r="CS24" s="60" t="s">
        <v>86</v>
      </c>
      <c r="CT24" s="51"/>
      <c r="CU24" s="52"/>
      <c r="CV24" s="53"/>
      <c r="CW24" s="53"/>
      <c r="CX24" s="54"/>
      <c r="CY24" s="55"/>
      <c r="CZ24" s="56"/>
      <c r="DA24" s="57"/>
      <c r="DB24" s="58"/>
      <c r="DC24" s="59"/>
      <c r="DE24" s="60" t="s">
        <v>86</v>
      </c>
      <c r="DF24" s="51"/>
      <c r="DG24" s="52"/>
      <c r="DH24" s="53"/>
      <c r="DI24" s="53"/>
      <c r="DJ24" s="54"/>
      <c r="DK24" s="55"/>
      <c r="DL24" s="56"/>
      <c r="DM24" s="57"/>
      <c r="DN24" s="58"/>
      <c r="DO24" s="59"/>
      <c r="DQ24" s="60" t="s">
        <v>86</v>
      </c>
      <c r="DR24" s="51"/>
      <c r="DS24" s="52"/>
      <c r="DT24" s="53"/>
      <c r="DU24" s="53"/>
      <c r="DV24" s="54"/>
      <c r="DW24" s="55"/>
      <c r="DX24" s="56"/>
      <c r="DY24" s="57"/>
      <c r="DZ24" s="72"/>
      <c r="EA24" s="59"/>
      <c r="EB24" s="73"/>
      <c r="EC24" s="53"/>
      <c r="ED24" s="67"/>
      <c r="EE24" s="68"/>
      <c r="EF24" s="69"/>
      <c r="EG24" s="66"/>
      <c r="EH24" s="67"/>
      <c r="EI24" s="68"/>
      <c r="EJ24" s="69"/>
    </row>
    <row r="25" spans="1:140">
      <c r="A25" s="2" t="s">
        <v>43</v>
      </c>
      <c r="B25" s="12">
        <v>21.82</v>
      </c>
      <c r="C25" s="13">
        <f>B25/B32</f>
        <v>1.8887702997362477E-2</v>
      </c>
      <c r="D25" s="14">
        <v>0</v>
      </c>
      <c r="E25" s="14">
        <f>D25*C25</f>
        <v>0</v>
      </c>
      <c r="F25" s="6">
        <v>0</v>
      </c>
      <c r="G25" s="7">
        <f t="shared" ref="G25:G27" si="112">F25*C25</f>
        <v>0</v>
      </c>
      <c r="H25" s="8">
        <v>1</v>
      </c>
      <c r="I25" s="9">
        <f t="shared" ref="I25:I27" si="113">H25*C25</f>
        <v>1.8887702997362477E-2</v>
      </c>
      <c r="J25" s="10">
        <v>23</v>
      </c>
      <c r="K25" s="11">
        <f>J25*C25</f>
        <v>0.43441716893933696</v>
      </c>
      <c r="M25" s="2" t="s">
        <v>43</v>
      </c>
      <c r="N25" s="12">
        <v>41.189</v>
      </c>
      <c r="O25" s="13">
        <f>N25/N32</f>
        <v>3.8384905857311663E-2</v>
      </c>
      <c r="P25" s="14">
        <v>0</v>
      </c>
      <c r="Q25" s="14">
        <f>P25*O25</f>
        <v>0</v>
      </c>
      <c r="R25" s="6">
        <v>0</v>
      </c>
      <c r="S25" s="7">
        <f>R25*O25</f>
        <v>0</v>
      </c>
      <c r="T25" s="8">
        <v>1</v>
      </c>
      <c r="U25" s="9">
        <f>T25*O25</f>
        <v>3.8384905857311663E-2</v>
      </c>
      <c r="V25" s="10">
        <v>23</v>
      </c>
      <c r="W25" s="11">
        <f>V25*O25</f>
        <v>0.88285283471816822</v>
      </c>
      <c r="Y25" s="2" t="s">
        <v>45</v>
      </c>
      <c r="Z25" s="12">
        <v>492.91699999999997</v>
      </c>
      <c r="AA25" s="13">
        <f>Z25/Z32</f>
        <v>0.82400722172535712</v>
      </c>
      <c r="AB25" s="14">
        <v>2.11</v>
      </c>
      <c r="AC25" s="14">
        <f>AB25*AA25</f>
        <v>1.7386552378405034</v>
      </c>
      <c r="AD25" s="6">
        <v>3</v>
      </c>
      <c r="AE25" s="7">
        <f t="shared" ref="AE25:AE29" si="114">AD25*AA25</f>
        <v>2.4720216651760714</v>
      </c>
      <c r="AF25" s="8">
        <v>16</v>
      </c>
      <c r="AG25" s="9">
        <f t="shared" ref="AG25:AG29" si="115">AF25*AA25</f>
        <v>13.184115547605714</v>
      </c>
      <c r="AH25" s="10">
        <v>191</v>
      </c>
      <c r="AI25" s="11">
        <f t="shared" ref="AI25:AI29" si="116">AH25*AA25</f>
        <v>157.3853793495432</v>
      </c>
      <c r="AK25" s="2" t="s">
        <v>43</v>
      </c>
      <c r="AL25" s="12">
        <v>20.963000000000001</v>
      </c>
      <c r="AM25" s="13">
        <f>AL25/AL32</f>
        <v>4.4054909443970426E-2</v>
      </c>
      <c r="AN25" s="14">
        <v>0</v>
      </c>
      <c r="AO25" s="14">
        <f>AN25*AM25</f>
        <v>0</v>
      </c>
      <c r="AP25" s="6">
        <v>0</v>
      </c>
      <c r="AQ25" s="7">
        <f>AP25*AM25</f>
        <v>0</v>
      </c>
      <c r="AR25" s="8">
        <v>1</v>
      </c>
      <c r="AS25" s="9">
        <f>AR25*AM25</f>
        <v>4.4054909443970426E-2</v>
      </c>
      <c r="AT25" s="10">
        <v>23</v>
      </c>
      <c r="AU25" s="11">
        <f>AT25*AM25</f>
        <v>1.0132629172113199</v>
      </c>
      <c r="AW25" s="2" t="s">
        <v>43</v>
      </c>
      <c r="AX25" s="12">
        <v>29.370999999999999</v>
      </c>
      <c r="AY25" s="13">
        <f>AX25/AX32</f>
        <v>9.096709252806813E-2</v>
      </c>
      <c r="AZ25" s="14">
        <v>0</v>
      </c>
      <c r="BA25" s="14">
        <f>AZ25*AY25</f>
        <v>0</v>
      </c>
      <c r="BB25" s="6">
        <v>0</v>
      </c>
      <c r="BC25" s="7">
        <f>BB25*AY25</f>
        <v>0</v>
      </c>
      <c r="BD25" s="8">
        <v>1</v>
      </c>
      <c r="BE25" s="9">
        <f>BD25*AY25</f>
        <v>9.096709252806813E-2</v>
      </c>
      <c r="BF25" s="10">
        <v>23</v>
      </c>
      <c r="BG25" s="11">
        <f>BF25*AY25</f>
        <v>2.0922431281455669</v>
      </c>
      <c r="BI25" s="2" t="s">
        <v>43</v>
      </c>
      <c r="BJ25" s="12">
        <v>19.114999999999998</v>
      </c>
      <c r="BK25" s="13">
        <f>BJ25/BJ32</f>
        <v>2.8809431226620122E-2</v>
      </c>
      <c r="BL25" s="14">
        <v>0</v>
      </c>
      <c r="BM25" s="14">
        <f>BL25*BK25</f>
        <v>0</v>
      </c>
      <c r="BN25" s="6">
        <v>0</v>
      </c>
      <c r="BO25" s="7">
        <f>BN25*BK25</f>
        <v>0</v>
      </c>
      <c r="BP25" s="8">
        <v>1</v>
      </c>
      <c r="BQ25" s="9">
        <f>BP25*BK25</f>
        <v>2.8809431226620122E-2</v>
      </c>
      <c r="BR25" s="10">
        <v>23</v>
      </c>
      <c r="BS25" s="11">
        <f>BR25*BK25</f>
        <v>0.66261691821226276</v>
      </c>
      <c r="BU25" s="2" t="s">
        <v>45</v>
      </c>
      <c r="BV25" s="12">
        <v>450.54</v>
      </c>
      <c r="BW25" s="13">
        <f>BV25/BV32</f>
        <v>0.84629429266973233</v>
      </c>
      <c r="BX25" s="14">
        <v>2.11</v>
      </c>
      <c r="BY25" s="14">
        <f>BX25*BW25</f>
        <v>1.7856809575331352</v>
      </c>
      <c r="BZ25" s="6">
        <v>3</v>
      </c>
      <c r="CA25" s="7">
        <f t="shared" ref="CA25:CA28" si="117">BZ25*BW25</f>
        <v>2.538882878009197</v>
      </c>
      <c r="CB25" s="8">
        <v>16</v>
      </c>
      <c r="CC25" s="9">
        <f t="shared" ref="CC25:CC28" si="118">CB25*BW25</f>
        <v>13.540708682715717</v>
      </c>
      <c r="CD25" s="10">
        <v>191</v>
      </c>
      <c r="CE25" s="11">
        <f t="shared" ref="CE25:CE28" si="119">CD25*BW25</f>
        <v>161.64220989991887</v>
      </c>
      <c r="CG25" s="2" t="s">
        <v>43</v>
      </c>
      <c r="CH25" s="12">
        <v>23.806000000000001</v>
      </c>
      <c r="CI25" s="13">
        <f>CH25/CH32</f>
        <v>1.3254184594279201E-2</v>
      </c>
      <c r="CJ25" s="14">
        <v>0</v>
      </c>
      <c r="CK25" s="14">
        <f>CJ25*CI25</f>
        <v>0</v>
      </c>
      <c r="CL25" s="6">
        <v>0</v>
      </c>
      <c r="CM25" s="7">
        <f>CL25*CI25</f>
        <v>0</v>
      </c>
      <c r="CN25" s="8">
        <v>1</v>
      </c>
      <c r="CO25" s="9">
        <f>CN25*CI25</f>
        <v>1.3254184594279201E-2</v>
      </c>
      <c r="CP25" s="10">
        <v>23</v>
      </c>
      <c r="CQ25" s="11">
        <f>CP25*CI25</f>
        <v>0.30484624566842161</v>
      </c>
      <c r="CS25" s="2" t="s">
        <v>45</v>
      </c>
      <c r="CT25" s="12">
        <v>511.72399999999999</v>
      </c>
      <c r="CU25" s="13">
        <f>CT25/CT32</f>
        <v>0.84576607904905765</v>
      </c>
      <c r="CV25" s="14">
        <v>2.11</v>
      </c>
      <c r="CW25" s="14">
        <f>CV25*CU25</f>
        <v>1.7845664267935115</v>
      </c>
      <c r="CX25" s="6">
        <v>3</v>
      </c>
      <c r="CY25" s="7">
        <f t="shared" ref="CY25:CY28" si="120">CX25*CU25</f>
        <v>2.5372982371471728</v>
      </c>
      <c r="CZ25" s="8">
        <v>16</v>
      </c>
      <c r="DA25" s="9">
        <f>CZ25*CU25</f>
        <v>13.532257264784922</v>
      </c>
      <c r="DB25" s="10">
        <v>191</v>
      </c>
      <c r="DC25" s="11">
        <f>DB25*CU25</f>
        <v>161.54132109837002</v>
      </c>
      <c r="DE25" s="2" t="s">
        <v>45</v>
      </c>
      <c r="DF25" s="12">
        <v>536.64200000000005</v>
      </c>
      <c r="DG25" s="13">
        <f>DF25/DF32</f>
        <v>0.81891693511590757</v>
      </c>
      <c r="DH25" s="14">
        <v>2.11</v>
      </c>
      <c r="DI25" s="14">
        <f>DH25*DG25</f>
        <v>1.7279147330945648</v>
      </c>
      <c r="DJ25" s="6">
        <v>3</v>
      </c>
      <c r="DK25" s="7">
        <f t="shared" ref="DK25:DK28" si="121">DJ25*DG25</f>
        <v>2.4567508053477227</v>
      </c>
      <c r="DL25" s="8">
        <v>16</v>
      </c>
      <c r="DM25" s="9">
        <f t="shared" ref="DM25:DM28" si="122">DL25*DG25</f>
        <v>13.102670961854521</v>
      </c>
      <c r="DN25" s="10">
        <v>191</v>
      </c>
      <c r="DO25" s="11">
        <f t="shared" ref="DO25:DO28" si="123">DN25*DG25</f>
        <v>156.41313460713835</v>
      </c>
      <c r="DQ25" s="2" t="s">
        <v>45</v>
      </c>
      <c r="DR25" s="12">
        <v>939.17399999999998</v>
      </c>
      <c r="DS25" s="13">
        <f>DR25/DR32</f>
        <v>0.93292063299702099</v>
      </c>
      <c r="DT25" s="14">
        <v>2.11</v>
      </c>
      <c r="DU25" s="14">
        <f>DT25*DS25</f>
        <v>1.9684625356237142</v>
      </c>
      <c r="DV25" s="6">
        <v>3</v>
      </c>
      <c r="DW25" s="7">
        <f>DV25*DS25</f>
        <v>2.7987618989910628</v>
      </c>
      <c r="DX25" s="8">
        <v>16</v>
      </c>
      <c r="DY25" s="9">
        <f>DX25*DS25</f>
        <v>14.926730127952336</v>
      </c>
      <c r="DZ25" s="3">
        <v>191</v>
      </c>
      <c r="EA25" s="11">
        <f>DZ25*DS25</f>
        <v>178.18784090243102</v>
      </c>
    </row>
    <row r="26" spans="1:140">
      <c r="A26" s="2" t="s">
        <v>45</v>
      </c>
      <c r="B26" s="12">
        <v>1131.5139999999999</v>
      </c>
      <c r="C26" s="13">
        <f>B26/B32</f>
        <v>0.97945464570841445</v>
      </c>
      <c r="D26" s="14">
        <v>2.11</v>
      </c>
      <c r="E26" s="14">
        <f t="shared" ref="E26:E27" si="124">D26*C26</f>
        <v>2.0666493024447545</v>
      </c>
      <c r="F26" s="6">
        <v>3</v>
      </c>
      <c r="G26" s="7">
        <f t="shared" si="112"/>
        <v>2.9383639371252435</v>
      </c>
      <c r="H26" s="8">
        <v>16</v>
      </c>
      <c r="I26" s="9">
        <f t="shared" si="113"/>
        <v>15.671274331334631</v>
      </c>
      <c r="J26" s="10">
        <v>191</v>
      </c>
      <c r="K26" s="11">
        <f t="shared" ref="K26:K27" si="125">J26*C26</f>
        <v>187.07583733030717</v>
      </c>
      <c r="M26" s="2" t="s">
        <v>45</v>
      </c>
      <c r="N26" s="12">
        <v>1022.402</v>
      </c>
      <c r="O26" s="13">
        <f>N26/N32</f>
        <v>0.95279818685394546</v>
      </c>
      <c r="P26" s="14">
        <v>2.11</v>
      </c>
      <c r="Q26" s="14">
        <f t="shared" ref="Q26:Q27" si="126">P26*O26</f>
        <v>2.0104041742618248</v>
      </c>
      <c r="R26" s="6">
        <v>3</v>
      </c>
      <c r="S26" s="7">
        <f t="shared" ref="S26:S27" si="127">R26*O26</f>
        <v>2.8583945605618366</v>
      </c>
      <c r="T26" s="8">
        <v>16</v>
      </c>
      <c r="U26" s="9">
        <f t="shared" ref="U26:U27" si="128">T26*O26</f>
        <v>15.244770989663127</v>
      </c>
      <c r="V26" s="10">
        <v>191</v>
      </c>
      <c r="W26" s="11">
        <f t="shared" ref="W26:W27" si="129">V26*O26</f>
        <v>181.98445368910359</v>
      </c>
      <c r="Y26" s="2" t="s">
        <v>0</v>
      </c>
      <c r="Z26" s="12">
        <v>35.451999999999998</v>
      </c>
      <c r="AA26" s="13">
        <f>Z26/Z32</f>
        <v>5.9264955407517618E-2</v>
      </c>
      <c r="AB26" s="14">
        <v>3.4</v>
      </c>
      <c r="AC26" s="14">
        <f t="shared" ref="AC26:AC29" si="130">AB26*AA26</f>
        <v>0.2015008483855599</v>
      </c>
      <c r="AD26" s="6">
        <v>2</v>
      </c>
      <c r="AE26" s="7">
        <f t="shared" si="114"/>
        <v>0.11852991081503524</v>
      </c>
      <c r="AF26" s="8">
        <v>10</v>
      </c>
      <c r="AG26" s="9">
        <f t="shared" si="115"/>
        <v>0.59264955407517617</v>
      </c>
      <c r="AH26" s="10">
        <v>230</v>
      </c>
      <c r="AI26" s="11">
        <f t="shared" si="116"/>
        <v>13.630939743729051</v>
      </c>
      <c r="AK26" s="2" t="s">
        <v>45</v>
      </c>
      <c r="AL26" s="12">
        <v>427.28399999999999</v>
      </c>
      <c r="AM26" s="13">
        <f>AL26/AL32</f>
        <v>0.89796107078459475</v>
      </c>
      <c r="AN26" s="14">
        <v>2.11</v>
      </c>
      <c r="AO26" s="14">
        <f t="shared" ref="AO26:AO28" si="131">AN26*AM26</f>
        <v>1.8946978593554948</v>
      </c>
      <c r="AP26" s="6">
        <v>3</v>
      </c>
      <c r="AQ26" s="7">
        <f t="shared" ref="AQ26:AQ28" si="132">AP26*AM26</f>
        <v>2.6938832123537844</v>
      </c>
      <c r="AR26" s="8">
        <v>16</v>
      </c>
      <c r="AS26" s="9">
        <f t="shared" ref="AS26:AS28" si="133">AR26*AM26</f>
        <v>14.367377132553516</v>
      </c>
      <c r="AT26" s="10">
        <v>191</v>
      </c>
      <c r="AU26" s="11">
        <f t="shared" ref="AU26:AU28" si="134">AT26*AM26</f>
        <v>171.51056451985761</v>
      </c>
      <c r="AW26" s="2" t="s">
        <v>45</v>
      </c>
      <c r="AX26" s="12">
        <v>227.167</v>
      </c>
      <c r="AY26" s="13">
        <f>AX26/AX32</f>
        <v>0.70357568718544328</v>
      </c>
      <c r="AZ26" s="14">
        <v>2.11</v>
      </c>
      <c r="BA26" s="14">
        <f t="shared" ref="BA26:BA28" si="135">AZ26*AY26</f>
        <v>1.4845446999612852</v>
      </c>
      <c r="BB26" s="6">
        <v>3</v>
      </c>
      <c r="BC26" s="7">
        <f t="shared" ref="BC26:BC28" si="136">BB26*AY26</f>
        <v>2.1107270615563296</v>
      </c>
      <c r="BD26" s="8">
        <v>16</v>
      </c>
      <c r="BE26" s="9">
        <f t="shared" ref="BE26:BE28" si="137">BD26*AY26</f>
        <v>11.257210994967092</v>
      </c>
      <c r="BF26" s="10">
        <v>191</v>
      </c>
      <c r="BG26" s="11">
        <f t="shared" ref="BG26:BG28" si="138">BF26*AY26</f>
        <v>134.38295625241966</v>
      </c>
      <c r="BI26" s="2" t="s">
        <v>7</v>
      </c>
      <c r="BJ26" s="12">
        <v>22.706</v>
      </c>
      <c r="BK26" s="13">
        <f>BJ26/BJ32</f>
        <v>3.4221655528728044E-2</v>
      </c>
      <c r="BL26" s="14">
        <v>1.75</v>
      </c>
      <c r="BM26" s="14">
        <f t="shared" ref="BM26:BM31" si="139">BL26*BK26</f>
        <v>5.9887897175274075E-2</v>
      </c>
      <c r="BN26" s="6">
        <v>4</v>
      </c>
      <c r="BO26" s="7">
        <f t="shared" ref="BO26:BO31" si="140">BN26*BK26</f>
        <v>0.13688662211491218</v>
      </c>
      <c r="BP26" s="8">
        <v>4</v>
      </c>
      <c r="BQ26" s="9">
        <f t="shared" ref="BQ26:BQ31" si="141">BP26*BK26</f>
        <v>0.13688662211491218</v>
      </c>
      <c r="BR26" s="10">
        <v>67</v>
      </c>
      <c r="BS26" s="11">
        <f t="shared" ref="BS26:BS31" si="142">BR26*BK26</f>
        <v>2.2928509204247791</v>
      </c>
      <c r="BU26" s="2" t="s">
        <v>1</v>
      </c>
      <c r="BV26" s="12">
        <v>65.206000000000003</v>
      </c>
      <c r="BW26" s="13">
        <f>BV26/BV32</f>
        <v>0.12248294412887328</v>
      </c>
      <c r="BX26" s="14">
        <v>1</v>
      </c>
      <c r="BY26" s="14">
        <f t="shared" ref="BY26:BY28" si="143">BX26*BW26</f>
        <v>0.12248294412887328</v>
      </c>
      <c r="BZ26" s="6">
        <v>4</v>
      </c>
      <c r="CA26" s="7">
        <f t="shared" si="117"/>
        <v>0.48993177651549313</v>
      </c>
      <c r="CB26" s="8">
        <v>9</v>
      </c>
      <c r="CC26" s="9">
        <f t="shared" si="118"/>
        <v>1.1023464971598596</v>
      </c>
      <c r="CD26" s="10">
        <v>92</v>
      </c>
      <c r="CE26" s="11">
        <f t="shared" si="119"/>
        <v>11.268430859856341</v>
      </c>
      <c r="CG26" s="2" t="s">
        <v>45</v>
      </c>
      <c r="CH26" s="12">
        <v>1717.7299999999998</v>
      </c>
      <c r="CI26" s="13">
        <f>CH26/CH32</f>
        <v>0.95636018243851162</v>
      </c>
      <c r="CJ26" s="14">
        <v>2.11</v>
      </c>
      <c r="CK26" s="14">
        <f t="shared" ref="CK26:CK29" si="144">CJ26*CI26</f>
        <v>2.0179199849452596</v>
      </c>
      <c r="CL26" s="6">
        <v>3</v>
      </c>
      <c r="CM26" s="7">
        <f t="shared" ref="CM26:CM29" si="145">CL26*CI26</f>
        <v>2.869080547315535</v>
      </c>
      <c r="CN26" s="8">
        <v>16</v>
      </c>
      <c r="CO26" s="9">
        <f t="shared" ref="CO26:CO29" si="146">CN26*CI26</f>
        <v>15.301762919016186</v>
      </c>
      <c r="CP26" s="10">
        <v>191</v>
      </c>
      <c r="CQ26" s="11">
        <f t="shared" ref="CQ26:CQ29" si="147">CP26*CI26</f>
        <v>182.66479484575572</v>
      </c>
      <c r="CS26" s="2" t="s">
        <v>8</v>
      </c>
      <c r="CT26" s="12">
        <v>23.314</v>
      </c>
      <c r="CU26" s="13">
        <f>CT26/CT32</f>
        <v>3.853286218146839E-2</v>
      </c>
      <c r="CV26" s="14">
        <v>1</v>
      </c>
      <c r="CW26" s="14">
        <f t="shared" ref="CW26:CW28" si="148">CV26*CU26</f>
        <v>3.853286218146839E-2</v>
      </c>
      <c r="CX26" s="6">
        <v>0</v>
      </c>
      <c r="CY26" s="7">
        <f t="shared" si="120"/>
        <v>0</v>
      </c>
      <c r="CZ26" s="8">
        <v>2</v>
      </c>
      <c r="DA26" s="9">
        <f>CZ26*CU26</f>
        <v>7.706572436293678E-2</v>
      </c>
      <c r="DB26" s="10">
        <v>36</v>
      </c>
      <c r="DC26" s="11">
        <f>DB26*CU26</f>
        <v>1.3871830385328621</v>
      </c>
      <c r="DE26" s="2" t="s">
        <v>0</v>
      </c>
      <c r="DF26" s="12">
        <v>72.544000000000011</v>
      </c>
      <c r="DG26" s="13">
        <f>DF26/DF32</f>
        <v>0.1107023120461097</v>
      </c>
      <c r="DH26" s="14">
        <v>3.4</v>
      </c>
      <c r="DI26" s="14">
        <f t="shared" ref="DI26:DI28" si="149">DH26*DG26</f>
        <v>0.37638786095677296</v>
      </c>
      <c r="DJ26" s="6">
        <v>2</v>
      </c>
      <c r="DK26" s="7">
        <f t="shared" si="121"/>
        <v>0.22140462409221939</v>
      </c>
      <c r="DL26" s="8">
        <v>10</v>
      </c>
      <c r="DM26" s="9">
        <f t="shared" si="122"/>
        <v>1.107023120461097</v>
      </c>
      <c r="DN26" s="10">
        <v>230</v>
      </c>
      <c r="DO26" s="11">
        <f t="shared" si="123"/>
        <v>25.46153177060523</v>
      </c>
      <c r="DQ26" s="2" t="s">
        <v>48</v>
      </c>
      <c r="DR26" s="12">
        <v>29.683</v>
      </c>
      <c r="DS26" s="13">
        <f>DR26/DR32</f>
        <v>2.9485359634370812E-2</v>
      </c>
      <c r="DT26" s="14">
        <v>0</v>
      </c>
      <c r="DU26" s="14">
        <f t="shared" ref="DU26:DU27" si="150">DT26*DS26</f>
        <v>0</v>
      </c>
      <c r="DV26" s="6">
        <v>0</v>
      </c>
      <c r="DW26" s="7">
        <f t="shared" ref="DW26:DW27" si="151">DV26*DS26</f>
        <v>0</v>
      </c>
      <c r="DX26" s="8">
        <v>1</v>
      </c>
      <c r="DY26" s="9">
        <f t="shared" ref="DY26:DY27" si="152">DX26*DS26</f>
        <v>2.9485359634370812E-2</v>
      </c>
      <c r="DZ26" s="3">
        <v>28</v>
      </c>
      <c r="EA26" s="11">
        <f t="shared" ref="EA26:EA27" si="153">DZ26*DS26</f>
        <v>0.82559006976238269</v>
      </c>
    </row>
    <row r="27" spans="1:140">
      <c r="A27" s="2" t="s">
        <v>49</v>
      </c>
      <c r="B27" s="12">
        <v>1.915</v>
      </c>
      <c r="C27" s="13">
        <f>B27/B32</f>
        <v>1.6576512942231504E-3</v>
      </c>
      <c r="D27" s="14">
        <v>3</v>
      </c>
      <c r="E27" s="14">
        <f t="shared" si="124"/>
        <v>4.972953882669451E-3</v>
      </c>
      <c r="F27" s="6">
        <v>0</v>
      </c>
      <c r="G27" s="7">
        <f t="shared" si="112"/>
        <v>0</v>
      </c>
      <c r="H27" s="8">
        <v>2</v>
      </c>
      <c r="I27" s="9">
        <f t="shared" si="113"/>
        <v>3.3153025884463008E-3</v>
      </c>
      <c r="J27" s="10">
        <v>39</v>
      </c>
      <c r="K27" s="11">
        <f t="shared" si="125"/>
        <v>6.4648400474702869E-2</v>
      </c>
      <c r="M27" s="2" t="s">
        <v>49</v>
      </c>
      <c r="N27" s="12">
        <v>9.4610000000000003</v>
      </c>
      <c r="O27" s="13">
        <f>N27/N32</f>
        <v>8.8169072887427629E-3</v>
      </c>
      <c r="P27" s="14">
        <v>3</v>
      </c>
      <c r="Q27" s="14">
        <f t="shared" si="126"/>
        <v>2.6450721866228287E-2</v>
      </c>
      <c r="R27" s="6">
        <v>0</v>
      </c>
      <c r="S27" s="7">
        <f t="shared" si="127"/>
        <v>0</v>
      </c>
      <c r="T27" s="8">
        <v>2</v>
      </c>
      <c r="U27" s="9">
        <f t="shared" si="128"/>
        <v>1.7633814577485526E-2</v>
      </c>
      <c r="V27" s="10">
        <v>39</v>
      </c>
      <c r="W27" s="11">
        <f t="shared" si="129"/>
        <v>0.34385938426096774</v>
      </c>
      <c r="Y27" s="2" t="s">
        <v>48</v>
      </c>
      <c r="Z27" s="12">
        <v>3.8759999999999999</v>
      </c>
      <c r="AA27" s="13">
        <f>Z27/Z32</f>
        <v>6.4794924731901814E-3</v>
      </c>
      <c r="AB27" s="14">
        <v>0</v>
      </c>
      <c r="AC27" s="14">
        <f t="shared" si="130"/>
        <v>0</v>
      </c>
      <c r="AD27" s="6">
        <v>0</v>
      </c>
      <c r="AE27" s="7">
        <f t="shared" si="114"/>
        <v>0</v>
      </c>
      <c r="AF27" s="8">
        <v>1</v>
      </c>
      <c r="AG27" s="9">
        <f t="shared" si="115"/>
        <v>6.4794924731901814E-3</v>
      </c>
      <c r="AH27" s="10">
        <v>28</v>
      </c>
      <c r="AI27" s="11">
        <f t="shared" si="116"/>
        <v>0.18142578924932506</v>
      </c>
      <c r="AK27" s="2" t="s">
        <v>48</v>
      </c>
      <c r="AL27" s="12">
        <v>3.1989999999999998</v>
      </c>
      <c r="AM27" s="13">
        <f>AL27/AL32</f>
        <v>6.7228762730172868E-3</v>
      </c>
      <c r="AN27" s="14">
        <v>0</v>
      </c>
      <c r="AO27" s="14">
        <f t="shared" si="131"/>
        <v>0</v>
      </c>
      <c r="AP27" s="6">
        <v>0</v>
      </c>
      <c r="AQ27" s="7">
        <f t="shared" si="132"/>
        <v>0</v>
      </c>
      <c r="AR27" s="8">
        <v>1</v>
      </c>
      <c r="AS27" s="9">
        <f t="shared" si="133"/>
        <v>6.7228762730172868E-3</v>
      </c>
      <c r="AT27" s="10">
        <v>28</v>
      </c>
      <c r="AU27" s="11">
        <f t="shared" si="134"/>
        <v>0.18824053564448404</v>
      </c>
      <c r="AW27" s="2" t="s">
        <v>48</v>
      </c>
      <c r="AX27" s="12">
        <v>0.754</v>
      </c>
      <c r="AY27" s="13">
        <f>AX27/AX32</f>
        <v>2.3352690669763841E-3</v>
      </c>
      <c r="AZ27" s="14">
        <v>0</v>
      </c>
      <c r="BA27" s="14">
        <f t="shared" si="135"/>
        <v>0</v>
      </c>
      <c r="BB27" s="6">
        <v>0</v>
      </c>
      <c r="BC27" s="7">
        <f t="shared" si="136"/>
        <v>0</v>
      </c>
      <c r="BD27" s="8">
        <v>1</v>
      </c>
      <c r="BE27" s="9">
        <f t="shared" si="137"/>
        <v>2.3352690669763841E-3</v>
      </c>
      <c r="BF27" s="10">
        <v>28</v>
      </c>
      <c r="BG27" s="11">
        <f t="shared" si="138"/>
        <v>6.5387533875338757E-2</v>
      </c>
      <c r="BI27" s="2" t="s">
        <v>45</v>
      </c>
      <c r="BJ27" s="12">
        <v>546.03300000000002</v>
      </c>
      <c r="BK27" s="13">
        <f>BJ27/BJ32</f>
        <v>0.82296103379362107</v>
      </c>
      <c r="BL27" s="14">
        <v>2.11</v>
      </c>
      <c r="BM27" s="14">
        <f t="shared" si="139"/>
        <v>1.7364477813045402</v>
      </c>
      <c r="BN27" s="6">
        <v>3</v>
      </c>
      <c r="BO27" s="7">
        <f t="shared" si="140"/>
        <v>2.4688831013808632</v>
      </c>
      <c r="BP27" s="8">
        <v>16</v>
      </c>
      <c r="BQ27" s="9">
        <f t="shared" si="141"/>
        <v>13.167376540697937</v>
      </c>
      <c r="BR27" s="10">
        <v>191</v>
      </c>
      <c r="BS27" s="11">
        <f t="shared" si="142"/>
        <v>157.18555745458161</v>
      </c>
      <c r="BU27" s="2" t="s">
        <v>48</v>
      </c>
      <c r="BV27" s="12">
        <v>3.38</v>
      </c>
      <c r="BW27" s="13">
        <f>BV27/BV32</f>
        <v>6.3489916749316271E-3</v>
      </c>
      <c r="BX27" s="14">
        <v>0</v>
      </c>
      <c r="BY27" s="14">
        <f t="shared" si="143"/>
        <v>0</v>
      </c>
      <c r="BZ27" s="6">
        <v>0</v>
      </c>
      <c r="CA27" s="7">
        <f t="shared" si="117"/>
        <v>0</v>
      </c>
      <c r="CB27" s="8">
        <v>1</v>
      </c>
      <c r="CC27" s="9">
        <f t="shared" si="118"/>
        <v>6.3489916749316271E-3</v>
      </c>
      <c r="CD27" s="10">
        <v>28</v>
      </c>
      <c r="CE27" s="11">
        <f t="shared" si="119"/>
        <v>0.17777176689808555</v>
      </c>
      <c r="CG27" s="2" t="s">
        <v>3</v>
      </c>
      <c r="CH27" s="12">
        <v>9.1150000000000002</v>
      </c>
      <c r="CI27" s="13">
        <f>CH27/CH32</f>
        <v>5.0748505661116911E-3</v>
      </c>
      <c r="CJ27" s="14">
        <v>1</v>
      </c>
      <c r="CK27" s="14">
        <f t="shared" si="144"/>
        <v>5.0748505661116911E-3</v>
      </c>
      <c r="CL27" s="6">
        <v>5</v>
      </c>
      <c r="CM27" s="7">
        <f t="shared" si="145"/>
        <v>2.5374252830558455E-2</v>
      </c>
      <c r="CN27" s="8">
        <v>5</v>
      </c>
      <c r="CO27" s="9">
        <f t="shared" si="146"/>
        <v>2.5374252830558455E-2</v>
      </c>
      <c r="CP27" s="10">
        <v>77</v>
      </c>
      <c r="CQ27" s="11">
        <f t="shared" si="147"/>
        <v>0.3907634935906002</v>
      </c>
      <c r="CS27" s="2" t="s">
        <v>48</v>
      </c>
      <c r="CT27" s="12">
        <v>16.048999999999999</v>
      </c>
      <c r="CU27" s="13">
        <f>CT27/CT32</f>
        <v>2.652543129237309E-2</v>
      </c>
      <c r="CV27" s="14">
        <v>0</v>
      </c>
      <c r="CW27" s="14">
        <f t="shared" si="148"/>
        <v>0</v>
      </c>
      <c r="CX27" s="6">
        <v>0</v>
      </c>
      <c r="CY27" s="7">
        <f t="shared" si="120"/>
        <v>0</v>
      </c>
      <c r="CZ27" s="8">
        <v>1</v>
      </c>
      <c r="DA27" s="9">
        <f>CZ27*CU27</f>
        <v>2.652543129237309E-2</v>
      </c>
      <c r="DB27" s="10">
        <v>28</v>
      </c>
      <c r="DC27" s="11">
        <f>DB27*CU27</f>
        <v>0.74271207618644652</v>
      </c>
      <c r="DE27" s="2" t="s">
        <v>1</v>
      </c>
      <c r="DF27" s="12">
        <v>29.335999999999999</v>
      </c>
      <c r="DG27" s="13">
        <f>DF27/DF32</f>
        <v>4.4766803956008405E-2</v>
      </c>
      <c r="DH27" s="14">
        <v>1</v>
      </c>
      <c r="DI27" s="14">
        <f t="shared" si="149"/>
        <v>4.4766803956008405E-2</v>
      </c>
      <c r="DJ27" s="6">
        <v>4</v>
      </c>
      <c r="DK27" s="7">
        <f t="shared" si="121"/>
        <v>0.17906721582403362</v>
      </c>
      <c r="DL27" s="8">
        <v>9</v>
      </c>
      <c r="DM27" s="9">
        <f t="shared" si="122"/>
        <v>0.40290123560407565</v>
      </c>
      <c r="DN27" s="10">
        <v>92</v>
      </c>
      <c r="DO27" s="11">
        <f t="shared" si="123"/>
        <v>4.1185459639527728</v>
      </c>
      <c r="DQ27" s="2" t="s">
        <v>49</v>
      </c>
      <c r="DR27" s="12">
        <v>37.845999999999997</v>
      </c>
      <c r="DS27" s="13">
        <f>DR27/DR32</f>
        <v>3.7594007368608219E-2</v>
      </c>
      <c r="DT27" s="14">
        <v>3</v>
      </c>
      <c r="DU27" s="14">
        <f t="shared" si="150"/>
        <v>0.11278202210582466</v>
      </c>
      <c r="DV27" s="6">
        <v>0</v>
      </c>
      <c r="DW27" s="7">
        <f t="shared" si="151"/>
        <v>0</v>
      </c>
      <c r="DX27" s="8">
        <v>2</v>
      </c>
      <c r="DY27" s="9">
        <f t="shared" si="152"/>
        <v>7.5188014737216438E-2</v>
      </c>
      <c r="DZ27" s="3">
        <v>39</v>
      </c>
      <c r="EA27" s="11">
        <f t="shared" si="153"/>
        <v>1.4661662873757206</v>
      </c>
    </row>
    <row r="28" spans="1:140">
      <c r="Y28" s="2" t="s">
        <v>49</v>
      </c>
      <c r="Z28" s="12">
        <v>31.173000000000002</v>
      </c>
      <c r="AA28" s="13">
        <f>Z28/Z32</f>
        <v>5.2111769573466853E-2</v>
      </c>
      <c r="AB28" s="14">
        <v>3</v>
      </c>
      <c r="AC28" s="14">
        <f t="shared" si="130"/>
        <v>0.15633530872040055</v>
      </c>
      <c r="AD28" s="6">
        <v>0</v>
      </c>
      <c r="AE28" s="7">
        <f t="shared" si="114"/>
        <v>0</v>
      </c>
      <c r="AF28" s="8">
        <v>2</v>
      </c>
      <c r="AG28" s="9">
        <f t="shared" si="115"/>
        <v>0.10422353914693371</v>
      </c>
      <c r="AH28" s="10">
        <v>39</v>
      </c>
      <c r="AI28" s="11">
        <f t="shared" si="116"/>
        <v>2.0323590133652072</v>
      </c>
      <c r="AK28" s="2" t="s">
        <v>49</v>
      </c>
      <c r="AL28" s="12">
        <v>24.391999999999999</v>
      </c>
      <c r="AM28" s="13">
        <f>AL28/AL32</f>
        <v>5.1261143498417525E-2</v>
      </c>
      <c r="AN28" s="14">
        <v>3</v>
      </c>
      <c r="AO28" s="14">
        <f t="shared" si="131"/>
        <v>0.15378343049525256</v>
      </c>
      <c r="AP28" s="6">
        <v>0</v>
      </c>
      <c r="AQ28" s="7">
        <f t="shared" si="132"/>
        <v>0</v>
      </c>
      <c r="AR28" s="8">
        <v>2</v>
      </c>
      <c r="AS28" s="9">
        <f t="shared" si="133"/>
        <v>0.10252228699683505</v>
      </c>
      <c r="AT28" s="10">
        <v>39</v>
      </c>
      <c r="AU28" s="11">
        <f t="shared" si="134"/>
        <v>1.9991845964382835</v>
      </c>
      <c r="AW28" s="2" t="s">
        <v>49</v>
      </c>
      <c r="AX28" s="12">
        <v>65.582999999999998</v>
      </c>
      <c r="AY28" s="13">
        <f>AX28/AX32</f>
        <v>0.20312195121951218</v>
      </c>
      <c r="AZ28" s="14">
        <v>3</v>
      </c>
      <c r="BA28" s="14">
        <f t="shared" si="135"/>
        <v>0.60936585365853657</v>
      </c>
      <c r="BB28" s="6">
        <v>0</v>
      </c>
      <c r="BC28" s="7">
        <f t="shared" si="136"/>
        <v>0</v>
      </c>
      <c r="BD28" s="8">
        <v>2</v>
      </c>
      <c r="BE28" s="9">
        <f t="shared" si="137"/>
        <v>0.40624390243902436</v>
      </c>
      <c r="BF28" s="10">
        <v>39</v>
      </c>
      <c r="BG28" s="11">
        <f t="shared" si="138"/>
        <v>7.9217560975609747</v>
      </c>
      <c r="BI28" s="2" t="s">
        <v>0</v>
      </c>
      <c r="BJ28" s="12">
        <v>56.019999999999996</v>
      </c>
      <c r="BK28" s="13">
        <f>BJ28/BJ32</f>
        <v>8.4431301978302856E-2</v>
      </c>
      <c r="BL28" s="14">
        <v>3.4</v>
      </c>
      <c r="BM28" s="14">
        <f t="shared" si="139"/>
        <v>0.28706642672622973</v>
      </c>
      <c r="BN28" s="6">
        <v>2</v>
      </c>
      <c r="BO28" s="7">
        <f t="shared" si="140"/>
        <v>0.16886260395660571</v>
      </c>
      <c r="BP28" s="8">
        <v>10</v>
      </c>
      <c r="BQ28" s="9">
        <f t="shared" si="141"/>
        <v>0.84431301978302853</v>
      </c>
      <c r="BR28" s="10">
        <v>230</v>
      </c>
      <c r="BS28" s="11">
        <f t="shared" si="142"/>
        <v>19.419199455009657</v>
      </c>
      <c r="BU28" s="2" t="s">
        <v>49</v>
      </c>
      <c r="BV28" s="12">
        <v>13.241999999999999</v>
      </c>
      <c r="BW28" s="13">
        <f>BV28/BV32</f>
        <v>2.48737715264629E-2</v>
      </c>
      <c r="BX28" s="14">
        <v>3</v>
      </c>
      <c r="BY28" s="14">
        <f t="shared" si="143"/>
        <v>7.4621314579388698E-2</v>
      </c>
      <c r="BZ28" s="6">
        <v>0</v>
      </c>
      <c r="CA28" s="7">
        <f t="shared" si="117"/>
        <v>0</v>
      </c>
      <c r="CB28" s="8">
        <v>2</v>
      </c>
      <c r="CC28" s="9">
        <f t="shared" si="118"/>
        <v>4.9747543052925801E-2</v>
      </c>
      <c r="CD28" s="10">
        <v>39</v>
      </c>
      <c r="CE28" s="11">
        <f t="shared" si="119"/>
        <v>0.97007708953205307</v>
      </c>
      <c r="CG28" s="2" t="s">
        <v>48</v>
      </c>
      <c r="CH28" s="12">
        <v>6.7050000000000001</v>
      </c>
      <c r="CI28" s="13">
        <f>CH28/CH32</f>
        <v>3.7330634169806787E-3</v>
      </c>
      <c r="CJ28" s="14">
        <v>0</v>
      </c>
      <c r="CK28" s="14">
        <f t="shared" si="144"/>
        <v>0</v>
      </c>
      <c r="CL28" s="6">
        <v>0</v>
      </c>
      <c r="CM28" s="7">
        <f t="shared" si="145"/>
        <v>0</v>
      </c>
      <c r="CN28" s="8">
        <v>1</v>
      </c>
      <c r="CO28" s="9">
        <f t="shared" si="146"/>
        <v>3.7330634169806787E-3</v>
      </c>
      <c r="CP28" s="10">
        <v>28</v>
      </c>
      <c r="CQ28" s="11">
        <f t="shared" si="147"/>
        <v>0.10452577567545901</v>
      </c>
      <c r="CS28" s="2" t="s">
        <v>49</v>
      </c>
      <c r="CT28" s="12">
        <v>53.954999999999998</v>
      </c>
      <c r="CU28" s="13">
        <f>CT28/CT32</f>
        <v>8.9175627477100755E-2</v>
      </c>
      <c r="CV28" s="14">
        <v>3</v>
      </c>
      <c r="CW28" s="14">
        <f t="shared" si="148"/>
        <v>0.26752688243130229</v>
      </c>
      <c r="CX28" s="6">
        <v>0</v>
      </c>
      <c r="CY28" s="7">
        <f t="shared" si="120"/>
        <v>0</v>
      </c>
      <c r="CZ28" s="8">
        <v>2</v>
      </c>
      <c r="DA28" s="9">
        <f>CZ28*CU28</f>
        <v>0.17835125495420151</v>
      </c>
      <c r="DB28" s="10">
        <v>39</v>
      </c>
      <c r="DC28" s="11">
        <f>DB28*CU28</f>
        <v>3.4778494716069295</v>
      </c>
      <c r="DE28" s="2" t="s">
        <v>49</v>
      </c>
      <c r="DF28" s="12">
        <v>16.785</v>
      </c>
      <c r="DG28" s="13">
        <f>DF28/DF32</f>
        <v>2.5613948881974401E-2</v>
      </c>
      <c r="DH28" s="14">
        <v>3</v>
      </c>
      <c r="DI28" s="14">
        <f t="shared" si="149"/>
        <v>7.6841846645923195E-2</v>
      </c>
      <c r="DJ28" s="6">
        <v>0</v>
      </c>
      <c r="DK28" s="7">
        <f t="shared" si="121"/>
        <v>0</v>
      </c>
      <c r="DL28" s="8">
        <v>2</v>
      </c>
      <c r="DM28" s="9">
        <f t="shared" si="122"/>
        <v>5.1227897763948801E-2</v>
      </c>
      <c r="DN28" s="10">
        <v>39</v>
      </c>
      <c r="DO28" s="11">
        <f t="shared" si="123"/>
        <v>0.99894400639700165</v>
      </c>
    </row>
    <row r="29" spans="1:140">
      <c r="Y29" s="2" t="s">
        <v>15</v>
      </c>
      <c r="Z29" s="12">
        <v>34.777000000000001</v>
      </c>
      <c r="AA29" s="13">
        <f>Z29/Z32</f>
        <v>5.8136560820468253E-2</v>
      </c>
      <c r="AB29" s="14">
        <v>3</v>
      </c>
      <c r="AC29" s="14">
        <f t="shared" si="130"/>
        <v>0.17440968246140476</v>
      </c>
      <c r="AD29" s="6">
        <v>0</v>
      </c>
      <c r="AE29" s="7">
        <f t="shared" si="114"/>
        <v>0</v>
      </c>
      <c r="AF29" s="8">
        <v>2</v>
      </c>
      <c r="AG29" s="9">
        <f t="shared" si="115"/>
        <v>0.11627312164093651</v>
      </c>
      <c r="AH29" s="10">
        <v>38</v>
      </c>
      <c r="AI29" s="11">
        <f t="shared" si="116"/>
        <v>2.2091893111777936</v>
      </c>
      <c r="BI29" s="2" t="s">
        <v>3</v>
      </c>
      <c r="BJ29" s="12">
        <v>6.399</v>
      </c>
      <c r="BK29" s="13">
        <f>BJ29/BJ32</f>
        <v>9.6443395458614793E-3</v>
      </c>
      <c r="BL29" s="14">
        <v>1</v>
      </c>
      <c r="BM29" s="14">
        <f t="shared" si="139"/>
        <v>9.6443395458614793E-3</v>
      </c>
      <c r="BN29" s="6">
        <v>5</v>
      </c>
      <c r="BO29" s="7">
        <f t="shared" si="140"/>
        <v>4.82216977293074E-2</v>
      </c>
      <c r="BP29" s="8">
        <v>5</v>
      </c>
      <c r="BQ29" s="9">
        <f t="shared" si="141"/>
        <v>4.82216977293074E-2</v>
      </c>
      <c r="BR29" s="10">
        <v>77</v>
      </c>
      <c r="BS29" s="11">
        <f t="shared" si="142"/>
        <v>0.74261414503133394</v>
      </c>
      <c r="CG29" s="2" t="s">
        <v>49</v>
      </c>
      <c r="CH29" s="12">
        <v>38.756</v>
      </c>
      <c r="CI29" s="13">
        <f>CH29/CH32</f>
        <v>2.1577718984116805E-2</v>
      </c>
      <c r="CJ29" s="14">
        <v>3</v>
      </c>
      <c r="CK29" s="14">
        <f t="shared" si="144"/>
        <v>6.4733156952350407E-2</v>
      </c>
      <c r="CL29" s="6">
        <v>0</v>
      </c>
      <c r="CM29" s="7">
        <f t="shared" si="145"/>
        <v>0</v>
      </c>
      <c r="CN29" s="8">
        <v>2</v>
      </c>
      <c r="CO29" s="9">
        <f t="shared" si="146"/>
        <v>4.3155437968233609E-2</v>
      </c>
      <c r="CP29" s="10">
        <v>39</v>
      </c>
      <c r="CQ29" s="11">
        <f t="shared" si="147"/>
        <v>0.84153104038055537</v>
      </c>
      <c r="EB29" s="2"/>
      <c r="EC29" s="19"/>
      <c r="ED29" s="7"/>
      <c r="EE29" s="9"/>
      <c r="EF29" s="11"/>
      <c r="EG29" s="14"/>
      <c r="EH29" s="7"/>
      <c r="EI29" s="9"/>
    </row>
    <row r="30" spans="1:140">
      <c r="BI30" s="2" t="s">
        <v>48</v>
      </c>
      <c r="BJ30" s="12">
        <v>5.0869999999999997</v>
      </c>
      <c r="BK30" s="13">
        <f>BJ30/BJ32</f>
        <v>7.666940970432465E-3</v>
      </c>
      <c r="BL30" s="14">
        <v>0</v>
      </c>
      <c r="BM30" s="14">
        <f t="shared" si="139"/>
        <v>0</v>
      </c>
      <c r="BN30" s="6">
        <v>0</v>
      </c>
      <c r="BO30" s="7">
        <f t="shared" si="140"/>
        <v>0</v>
      </c>
      <c r="BP30" s="8">
        <v>1</v>
      </c>
      <c r="BQ30" s="9">
        <f t="shared" si="141"/>
        <v>7.666940970432465E-3</v>
      </c>
      <c r="BR30" s="10">
        <v>28</v>
      </c>
      <c r="BS30" s="11">
        <f t="shared" si="142"/>
        <v>0.21467434717210901</v>
      </c>
    </row>
    <row r="31" spans="1:140">
      <c r="BI31" s="2" t="s">
        <v>49</v>
      </c>
      <c r="BJ31" s="12">
        <v>8.1379999999999999</v>
      </c>
      <c r="BK31" s="13">
        <f>BJ31/BJ32</f>
        <v>1.2265296956433929E-2</v>
      </c>
      <c r="BL31" s="14">
        <v>3</v>
      </c>
      <c r="BM31" s="14">
        <f t="shared" si="139"/>
        <v>3.6795890869301788E-2</v>
      </c>
      <c r="BN31" s="6">
        <v>0</v>
      </c>
      <c r="BO31" s="7">
        <f t="shared" si="140"/>
        <v>0</v>
      </c>
      <c r="BP31" s="8">
        <v>2</v>
      </c>
      <c r="BQ31" s="9">
        <f t="shared" si="141"/>
        <v>2.4530593912867858E-2</v>
      </c>
      <c r="BR31" s="10">
        <v>39</v>
      </c>
      <c r="BS31" s="11">
        <f t="shared" si="142"/>
        <v>0.47834658130092322</v>
      </c>
    </row>
    <row r="32" spans="1:140" s="42" customFormat="1">
      <c r="A32" s="31" t="s">
        <v>90</v>
      </c>
      <c r="B32" s="33">
        <f>SUM(B25:B27)</f>
        <v>1155.2489999999998</v>
      </c>
      <c r="C32" s="34">
        <f>SUM(C25:C27)</f>
        <v>1.0000000000000002</v>
      </c>
      <c r="D32" s="35">
        <f t="shared" ref="D32:E32" si="154">SUM(D25:D27)</f>
        <v>5.1099999999999994</v>
      </c>
      <c r="E32" s="35">
        <f t="shared" si="154"/>
        <v>2.0716222563274238</v>
      </c>
      <c r="F32" s="36">
        <f t="shared" ref="F32:K32" si="155">SUM(F25:F27)</f>
        <v>3</v>
      </c>
      <c r="G32" s="37">
        <f t="shared" si="155"/>
        <v>2.9383639371252435</v>
      </c>
      <c r="H32" s="38">
        <f t="shared" si="155"/>
        <v>19</v>
      </c>
      <c r="I32" s="39">
        <f t="shared" si="155"/>
        <v>15.69347733692044</v>
      </c>
      <c r="J32" s="40">
        <f t="shared" si="155"/>
        <v>253</v>
      </c>
      <c r="K32" s="41">
        <f t="shared" si="155"/>
        <v>187.57490289972122</v>
      </c>
      <c r="N32" s="33">
        <f>SUM(N25:N27)</f>
        <v>1073.0520000000001</v>
      </c>
      <c r="O32" s="34">
        <f>SUM(O25:O27)</f>
        <v>0.99999999999999989</v>
      </c>
      <c r="P32" s="35">
        <f t="shared" ref="P32:Q32" si="156">SUM(P25:P27)</f>
        <v>5.1099999999999994</v>
      </c>
      <c r="Q32" s="35">
        <f t="shared" si="156"/>
        <v>2.036854896128053</v>
      </c>
      <c r="R32" s="36">
        <f t="shared" ref="R32:W32" si="157">SUM(R25:R27)</f>
        <v>3</v>
      </c>
      <c r="S32" s="37">
        <f t="shared" si="157"/>
        <v>2.8583945605618366</v>
      </c>
      <c r="T32" s="38">
        <f t="shared" si="157"/>
        <v>19</v>
      </c>
      <c r="U32" s="39">
        <f t="shared" si="157"/>
        <v>15.300789710097925</v>
      </c>
      <c r="V32" s="40">
        <f t="shared" si="157"/>
        <v>253</v>
      </c>
      <c r="W32" s="41">
        <f t="shared" si="157"/>
        <v>183.21116590808273</v>
      </c>
      <c r="Z32" s="33">
        <f>SUM(Z25:Z29)</f>
        <v>598.19499999999994</v>
      </c>
      <c r="AA32" s="34">
        <f>SUM(AA25:AA29)</f>
        <v>1</v>
      </c>
      <c r="AB32" s="35">
        <f t="shared" ref="AB32:AC32" si="158">SUM(AB25:AB29)</f>
        <v>11.51</v>
      </c>
      <c r="AC32" s="35">
        <f t="shared" si="158"/>
        <v>2.2709010774078688</v>
      </c>
      <c r="AD32" s="36">
        <f t="shared" ref="AD32:AI32" si="159">SUM(AD25:AD29)</f>
        <v>5</v>
      </c>
      <c r="AE32" s="37">
        <f t="shared" si="159"/>
        <v>2.5905515759911064</v>
      </c>
      <c r="AF32" s="38">
        <f t="shared" si="159"/>
        <v>31</v>
      </c>
      <c r="AG32" s="39">
        <f t="shared" si="159"/>
        <v>14.003741254941952</v>
      </c>
      <c r="AH32" s="40">
        <f t="shared" si="159"/>
        <v>526</v>
      </c>
      <c r="AI32" s="41">
        <f t="shared" si="159"/>
        <v>175.43929320706457</v>
      </c>
      <c r="AL32" s="33">
        <f t="shared" ref="AL32:AU32" si="160">SUM(AL25:AL28)</f>
        <v>475.83800000000002</v>
      </c>
      <c r="AM32" s="34">
        <f t="shared" si="160"/>
        <v>0.99999999999999989</v>
      </c>
      <c r="AN32" s="35">
        <f t="shared" si="160"/>
        <v>5.1099999999999994</v>
      </c>
      <c r="AO32" s="35">
        <f t="shared" si="160"/>
        <v>2.0484812898507476</v>
      </c>
      <c r="AP32" s="36">
        <f t="shared" si="160"/>
        <v>3</v>
      </c>
      <c r="AQ32" s="37">
        <f t="shared" si="160"/>
        <v>2.6938832123537844</v>
      </c>
      <c r="AR32" s="38">
        <f t="shared" si="160"/>
        <v>20</v>
      </c>
      <c r="AS32" s="39">
        <f t="shared" si="160"/>
        <v>14.520677205267338</v>
      </c>
      <c r="AT32" s="40">
        <f t="shared" si="160"/>
        <v>281</v>
      </c>
      <c r="AU32" s="41">
        <f t="shared" si="160"/>
        <v>174.7112525691517</v>
      </c>
      <c r="AX32" s="33">
        <f t="shared" ref="AX32:BG32" si="161">SUM(AX25:AX28)</f>
        <v>322.875</v>
      </c>
      <c r="AY32" s="34">
        <f t="shared" si="161"/>
        <v>0.99999999999999989</v>
      </c>
      <c r="AZ32" s="35">
        <f>SUM(AZ25:AZ28)</f>
        <v>5.1099999999999994</v>
      </c>
      <c r="BA32" s="35">
        <f t="shared" si="161"/>
        <v>2.0939105536198217</v>
      </c>
      <c r="BB32" s="36">
        <f t="shared" si="161"/>
        <v>3</v>
      </c>
      <c r="BC32" s="37">
        <f t="shared" si="161"/>
        <v>2.1107270615563296</v>
      </c>
      <c r="BD32" s="38">
        <f t="shared" si="161"/>
        <v>20</v>
      </c>
      <c r="BE32" s="39">
        <f t="shared" si="161"/>
        <v>11.756757259001162</v>
      </c>
      <c r="BF32" s="40">
        <f t="shared" si="161"/>
        <v>281</v>
      </c>
      <c r="BG32" s="41">
        <f t="shared" si="161"/>
        <v>144.46234301200153</v>
      </c>
      <c r="BJ32" s="33">
        <f t="shared" ref="BJ32:BS32" si="162">SUM(BJ25:BJ31)</f>
        <v>663.49800000000005</v>
      </c>
      <c r="BK32" s="34">
        <f t="shared" si="162"/>
        <v>1</v>
      </c>
      <c r="BL32" s="35">
        <f t="shared" si="162"/>
        <v>11.26</v>
      </c>
      <c r="BM32" s="35">
        <f t="shared" si="162"/>
        <v>2.1298423356212073</v>
      </c>
      <c r="BN32" s="36">
        <f t="shared" si="162"/>
        <v>14</v>
      </c>
      <c r="BO32" s="37">
        <f t="shared" si="162"/>
        <v>2.8228540251816887</v>
      </c>
      <c r="BP32" s="38">
        <f t="shared" si="162"/>
        <v>39</v>
      </c>
      <c r="BQ32" s="39">
        <f t="shared" si="162"/>
        <v>14.257804846435105</v>
      </c>
      <c r="BR32" s="40">
        <f t="shared" si="162"/>
        <v>655</v>
      </c>
      <c r="BS32" s="41">
        <f t="shared" si="162"/>
        <v>180.99585982173267</v>
      </c>
      <c r="BV32" s="33">
        <f t="shared" ref="BV32:CE32" si="163">SUM(BV25:BV28)</f>
        <v>532.36799999999994</v>
      </c>
      <c r="BW32" s="34">
        <f t="shared" si="163"/>
        <v>1.0000000000000002</v>
      </c>
      <c r="BX32" s="35">
        <f t="shared" si="163"/>
        <v>6.1099999999999994</v>
      </c>
      <c r="BY32" s="35">
        <f t="shared" si="163"/>
        <v>1.982785216241397</v>
      </c>
      <c r="BZ32" s="36">
        <f t="shared" si="163"/>
        <v>7</v>
      </c>
      <c r="CA32" s="37">
        <f t="shared" si="163"/>
        <v>3.0288146545246901</v>
      </c>
      <c r="CB32" s="38">
        <f t="shared" si="163"/>
        <v>28</v>
      </c>
      <c r="CC32" s="39">
        <f t="shared" si="163"/>
        <v>14.699151714603433</v>
      </c>
      <c r="CD32" s="40">
        <f t="shared" si="163"/>
        <v>350</v>
      </c>
      <c r="CE32" s="41">
        <f t="shared" si="163"/>
        <v>174.05848961620535</v>
      </c>
      <c r="CH32" s="33">
        <f t="shared" ref="CH32:CQ32" si="164">SUM(CH25:CH29)</f>
        <v>1796.1119999999999</v>
      </c>
      <c r="CI32" s="34">
        <f t="shared" si="164"/>
        <v>0.99999999999999989</v>
      </c>
      <c r="CJ32" s="35">
        <f t="shared" si="164"/>
        <v>6.1099999999999994</v>
      </c>
      <c r="CK32" s="35">
        <f t="shared" si="164"/>
        <v>2.087727992463722</v>
      </c>
      <c r="CL32" s="36">
        <f t="shared" si="164"/>
        <v>8</v>
      </c>
      <c r="CM32" s="37">
        <f t="shared" si="164"/>
        <v>2.8944548001460935</v>
      </c>
      <c r="CN32" s="38">
        <f t="shared" si="164"/>
        <v>25</v>
      </c>
      <c r="CO32" s="39">
        <f t="shared" si="164"/>
        <v>15.387279857826236</v>
      </c>
      <c r="CP32" s="40">
        <f t="shared" si="164"/>
        <v>358</v>
      </c>
      <c r="CQ32" s="41">
        <f t="shared" si="164"/>
        <v>184.30646140107075</v>
      </c>
      <c r="CT32" s="33">
        <f t="shared" ref="CT32:DC32" si="165">SUM(CT25:CT28)</f>
        <v>605.04200000000003</v>
      </c>
      <c r="CU32" s="34">
        <f t="shared" si="165"/>
        <v>0.99999999999999978</v>
      </c>
      <c r="CV32" s="35">
        <f t="shared" si="165"/>
        <v>6.1099999999999994</v>
      </c>
      <c r="CW32" s="35">
        <f t="shared" si="165"/>
        <v>2.0906261714062824</v>
      </c>
      <c r="CX32" s="36">
        <f t="shared" si="165"/>
        <v>3</v>
      </c>
      <c r="CY32" s="37">
        <f t="shared" si="165"/>
        <v>2.5372982371471728</v>
      </c>
      <c r="CZ32" s="38">
        <f t="shared" si="165"/>
        <v>21</v>
      </c>
      <c r="DA32" s="39">
        <f t="shared" si="165"/>
        <v>13.814199675394434</v>
      </c>
      <c r="DB32" s="40">
        <f t="shared" si="165"/>
        <v>294</v>
      </c>
      <c r="DC32" s="41">
        <f t="shared" si="165"/>
        <v>167.14906568469627</v>
      </c>
      <c r="DF32" s="33">
        <f t="shared" ref="DF32:DO32" si="166">SUM(DF25:DF28)</f>
        <v>655.30700000000002</v>
      </c>
      <c r="DG32" s="34">
        <f t="shared" si="166"/>
        <v>1</v>
      </c>
      <c r="DH32" s="35">
        <f t="shared" si="166"/>
        <v>9.51</v>
      </c>
      <c r="DI32" s="35">
        <f t="shared" si="166"/>
        <v>2.2259112446532692</v>
      </c>
      <c r="DJ32" s="36">
        <f t="shared" si="166"/>
        <v>9</v>
      </c>
      <c r="DK32" s="37">
        <f t="shared" si="166"/>
        <v>2.8572226452639757</v>
      </c>
      <c r="DL32" s="38">
        <f t="shared" si="166"/>
        <v>37</v>
      </c>
      <c r="DM32" s="39">
        <f t="shared" si="166"/>
        <v>14.663823215683642</v>
      </c>
      <c r="DN32" s="40">
        <f t="shared" si="166"/>
        <v>552</v>
      </c>
      <c r="DO32" s="41">
        <f t="shared" si="166"/>
        <v>186.99215634809337</v>
      </c>
      <c r="DR32" s="33">
        <f t="shared" ref="DR32:EA32" si="167">SUM(DR25:DR27)</f>
        <v>1006.703</v>
      </c>
      <c r="DS32" s="34">
        <f t="shared" si="167"/>
        <v>1</v>
      </c>
      <c r="DT32" s="35">
        <f t="shared" si="167"/>
        <v>5.1099999999999994</v>
      </c>
      <c r="DU32" s="35">
        <f t="shared" si="167"/>
        <v>2.0812445577295389</v>
      </c>
      <c r="DV32" s="36">
        <f>SUM(DV25:DV27)</f>
        <v>3</v>
      </c>
      <c r="DW32" s="37">
        <f t="shared" si="167"/>
        <v>2.7987618989910628</v>
      </c>
      <c r="DX32" s="38">
        <f t="shared" si="167"/>
        <v>19</v>
      </c>
      <c r="DY32" s="39">
        <f t="shared" si="167"/>
        <v>15.031403502323924</v>
      </c>
      <c r="DZ32" s="74">
        <f t="shared" si="167"/>
        <v>258</v>
      </c>
      <c r="EA32" s="41">
        <f t="shared" si="167"/>
        <v>180.47959725956912</v>
      </c>
      <c r="EB32" s="75"/>
      <c r="EC32" s="35">
        <f>AVERAGE(D32,P32,AB32,AN32,AZ32,BL32,BX32,CJ32,CV32,DH32,DT32)</f>
        <v>6.9236363636363629</v>
      </c>
      <c r="ED32" s="37">
        <f>AVERAGE(F32,R32,AD32,AP32,BB32,BN32,BZ32,CL32,CX32,DJ32,DV32)</f>
        <v>5.5454545454545459</v>
      </c>
      <c r="EE32" s="39">
        <f>AVERAGE(H32,T32,AF32,AR32,BD32,BP32,CB32,CN32,CZ32,DL32,DX32)</f>
        <v>25.272727272727273</v>
      </c>
      <c r="EF32" s="41">
        <f>AVERAGE(DZ32,DN32,DB32,CP32,CD32,BR32,BF32,AT32,AH32,V32,J32)</f>
        <v>369.18181818181819</v>
      </c>
      <c r="EG32" s="35">
        <f>AVERAGE(E32,Q32,AC32,AO32,BA32,BM32,BY32,CK32,CW32,DI32,DU32)</f>
        <v>2.1018097810408487</v>
      </c>
      <c r="EH32" s="37">
        <f>AVERAGE(G32,S32,AE32,AQ32,BC32,BO32,CA32,CM32,CY32,DK32,DW32)</f>
        <v>2.7392115098948171</v>
      </c>
      <c r="EI32" s="39">
        <f>AVERAGE(I32,U32,AG32,AS32,BE32,BQ32,CC32,CO32,DA32,DM32,DY32)</f>
        <v>14.466282325317779</v>
      </c>
      <c r="EJ32" s="41">
        <f>AVERAGE(K32,W32,AI32,AU32,BG32,BS32,CE32,CQ32,DC32,DO32,EA32)</f>
        <v>176.30732615703539</v>
      </c>
    </row>
    <row r="33" spans="1:140" s="42" customFormat="1">
      <c r="A33" s="42" t="s">
        <v>87</v>
      </c>
      <c r="B33" s="33"/>
      <c r="C33" s="34"/>
      <c r="D33" s="35"/>
      <c r="E33" s="35"/>
      <c r="F33" s="36"/>
      <c r="G33" s="37"/>
      <c r="H33" s="38"/>
      <c r="I33" s="39"/>
      <c r="J33" s="40"/>
      <c r="K33" s="41"/>
      <c r="M33" s="42" t="s">
        <v>87</v>
      </c>
      <c r="N33" s="33"/>
      <c r="O33" s="34"/>
      <c r="P33" s="35"/>
      <c r="Q33" s="35"/>
      <c r="R33" s="36"/>
      <c r="S33" s="37"/>
      <c r="T33" s="38"/>
      <c r="U33" s="39"/>
      <c r="V33" s="40"/>
      <c r="W33" s="41"/>
      <c r="Y33" s="42" t="s">
        <v>87</v>
      </c>
      <c r="Z33" s="33"/>
      <c r="AA33" s="34"/>
      <c r="AB33" s="35"/>
      <c r="AC33" s="35"/>
      <c r="AD33" s="36"/>
      <c r="AE33" s="37"/>
      <c r="AF33" s="38"/>
      <c r="AG33" s="39"/>
      <c r="AH33" s="40"/>
      <c r="AI33" s="41"/>
      <c r="AK33" s="42" t="s">
        <v>87</v>
      </c>
      <c r="AL33" s="33"/>
      <c r="AM33" s="34"/>
      <c r="AN33" s="35"/>
      <c r="AO33" s="35"/>
      <c r="AP33" s="36"/>
      <c r="AQ33" s="37"/>
      <c r="AR33" s="38"/>
      <c r="AS33" s="39"/>
      <c r="AT33" s="40"/>
      <c r="AU33" s="41"/>
      <c r="AW33" s="42" t="s">
        <v>87</v>
      </c>
      <c r="AX33" s="33"/>
      <c r="AY33" s="34"/>
      <c r="AZ33" s="35"/>
      <c r="BA33" s="35"/>
      <c r="BB33" s="36"/>
      <c r="BC33" s="37"/>
      <c r="BD33" s="38"/>
      <c r="BE33" s="39"/>
      <c r="BF33" s="40"/>
      <c r="BG33" s="41"/>
      <c r="BI33" s="42" t="s">
        <v>87</v>
      </c>
      <c r="BJ33" s="33"/>
      <c r="BK33" s="34"/>
      <c r="BL33" s="35"/>
      <c r="BM33" s="35"/>
      <c r="BN33" s="36"/>
      <c r="BO33" s="37"/>
      <c r="BP33" s="38"/>
      <c r="BQ33" s="39"/>
      <c r="BR33" s="40"/>
      <c r="BS33" s="41"/>
      <c r="BU33" s="42" t="s">
        <v>87</v>
      </c>
      <c r="BV33" s="33"/>
      <c r="BW33" s="34"/>
      <c r="BX33" s="35"/>
      <c r="BY33" s="35"/>
      <c r="BZ33" s="36"/>
      <c r="CA33" s="37"/>
      <c r="CB33" s="38"/>
      <c r="CC33" s="39"/>
      <c r="CD33" s="40"/>
      <c r="CE33" s="41"/>
      <c r="CG33" s="42" t="s">
        <v>87</v>
      </c>
      <c r="CH33" s="33"/>
      <c r="CI33" s="34"/>
      <c r="CJ33" s="35"/>
      <c r="CK33" s="35"/>
      <c r="CL33" s="36"/>
      <c r="CM33" s="37"/>
      <c r="CN33" s="38"/>
      <c r="CO33" s="39"/>
      <c r="CP33" s="40"/>
      <c r="CQ33" s="41"/>
      <c r="CS33" s="42" t="s">
        <v>87</v>
      </c>
      <c r="CT33" s="33"/>
      <c r="CU33" s="34"/>
      <c r="CV33" s="35"/>
      <c r="CW33" s="35"/>
      <c r="CX33" s="36"/>
      <c r="CY33" s="37"/>
      <c r="CZ33" s="38"/>
      <c r="DA33" s="39"/>
      <c r="DB33" s="40"/>
      <c r="DC33" s="41"/>
      <c r="DE33" s="42" t="s">
        <v>87</v>
      </c>
      <c r="DF33" s="33"/>
      <c r="DG33" s="34"/>
      <c r="DH33" s="35"/>
      <c r="DI33" s="35"/>
      <c r="DJ33" s="36"/>
      <c r="DK33" s="37"/>
      <c r="DL33" s="38"/>
      <c r="DM33" s="39"/>
      <c r="DN33" s="40"/>
      <c r="DO33" s="41"/>
      <c r="DQ33" s="42" t="s">
        <v>87</v>
      </c>
      <c r="DR33" s="33"/>
      <c r="DS33" s="34"/>
      <c r="DT33" s="35"/>
      <c r="DU33" s="35"/>
      <c r="DV33" s="36"/>
      <c r="DW33" s="37"/>
      <c r="DX33" s="38"/>
      <c r="DY33" s="39"/>
      <c r="DZ33" s="74"/>
      <c r="EA33" s="41"/>
      <c r="EB33" s="75"/>
      <c r="EC33" s="35"/>
      <c r="ED33" s="63"/>
      <c r="EE33" s="64"/>
      <c r="EF33" s="65"/>
      <c r="EG33" s="62"/>
      <c r="EH33" s="63"/>
      <c r="EI33" s="64"/>
      <c r="EJ33" s="65"/>
    </row>
    <row r="34" spans="1:140">
      <c r="A34" s="2" t="s">
        <v>43</v>
      </c>
      <c r="B34" s="12">
        <v>3.7910000000000004</v>
      </c>
      <c r="C34" s="13">
        <f>B34/B43</f>
        <v>4.5239149346472697E-3</v>
      </c>
      <c r="D34" s="14">
        <v>0</v>
      </c>
      <c r="E34" s="14">
        <f>D34*C34</f>
        <v>0</v>
      </c>
      <c r="F34" s="6">
        <v>0</v>
      </c>
      <c r="G34" s="7">
        <f t="shared" ref="G34:G39" si="168">F34*C34</f>
        <v>0</v>
      </c>
      <c r="H34" s="8">
        <v>1</v>
      </c>
      <c r="I34" s="9">
        <f t="shared" ref="I34:I39" si="169">H34*C34</f>
        <v>4.5239149346472697E-3</v>
      </c>
      <c r="J34" s="10">
        <v>23</v>
      </c>
      <c r="K34" s="11">
        <f>J34*C34</f>
        <v>0.10405004349688721</v>
      </c>
      <c r="M34" s="2" t="s">
        <v>43</v>
      </c>
      <c r="N34" s="12">
        <v>11.784000000000001</v>
      </c>
      <c r="O34" s="13">
        <f>N34/N43</f>
        <v>9.1233840136386232E-3</v>
      </c>
      <c r="P34" s="14">
        <v>0</v>
      </c>
      <c r="Q34" s="14">
        <f>P34*O34</f>
        <v>0</v>
      </c>
      <c r="R34" s="6">
        <v>0</v>
      </c>
      <c r="S34" s="7">
        <f>R34*O34</f>
        <v>0</v>
      </c>
      <c r="T34" s="8">
        <v>1</v>
      </c>
      <c r="U34" s="9">
        <f>T34*O34</f>
        <v>9.1233840136386232E-3</v>
      </c>
      <c r="V34" s="10">
        <v>23</v>
      </c>
      <c r="W34" s="11">
        <f>V34*O34</f>
        <v>0.20983783231368833</v>
      </c>
      <c r="Y34" s="2" t="s">
        <v>43</v>
      </c>
      <c r="Z34" s="12">
        <v>1.0549999999999999</v>
      </c>
      <c r="AA34" s="13">
        <f>Z34/Z43</f>
        <v>2.0894357731209437E-3</v>
      </c>
      <c r="AB34" s="14">
        <v>0</v>
      </c>
      <c r="AC34" s="14">
        <f>AB34*AA34</f>
        <v>0</v>
      </c>
      <c r="AD34" s="6">
        <v>0</v>
      </c>
      <c r="AE34" s="7">
        <f>AD34*AA34</f>
        <v>0</v>
      </c>
      <c r="AF34" s="8">
        <v>1</v>
      </c>
      <c r="AG34" s="9">
        <f>AF34*AA34</f>
        <v>2.0894357731209437E-3</v>
      </c>
      <c r="AH34" s="10">
        <v>23</v>
      </c>
      <c r="AI34" s="11">
        <f>AH34*AA34</f>
        <v>4.8057022781781707E-2</v>
      </c>
      <c r="AK34" s="2" t="s">
        <v>43</v>
      </c>
      <c r="AL34" s="12">
        <v>6.9649999999999999</v>
      </c>
      <c r="AM34" s="13">
        <f>AL34/AL43</f>
        <v>1.362611048398614E-2</v>
      </c>
      <c r="AN34" s="14">
        <v>0</v>
      </c>
      <c r="AO34" s="14">
        <f>AN34*AM34</f>
        <v>0</v>
      </c>
      <c r="AP34" s="6">
        <v>0</v>
      </c>
      <c r="AQ34" s="7">
        <f>AP34*AM34</f>
        <v>0</v>
      </c>
      <c r="AR34" s="8">
        <v>1</v>
      </c>
      <c r="AS34" s="9">
        <f>AR34*AM34</f>
        <v>1.362611048398614E-2</v>
      </c>
      <c r="AT34" s="10">
        <v>23</v>
      </c>
      <c r="AU34" s="11">
        <f>AT34*AM34</f>
        <v>0.3134005411316812</v>
      </c>
      <c r="AW34" s="2" t="s">
        <v>46</v>
      </c>
      <c r="AX34" s="12">
        <v>18.817</v>
      </c>
      <c r="AY34" s="13">
        <f>AX34/AX43</f>
        <v>4.4366846410121591E-2</v>
      </c>
      <c r="AZ34" s="14">
        <v>1</v>
      </c>
      <c r="BA34" s="14">
        <f>AZ34*AY34</f>
        <v>4.4366846410121591E-2</v>
      </c>
      <c r="BB34" s="6">
        <v>4</v>
      </c>
      <c r="BC34" s="7">
        <f>BB34*AY34</f>
        <v>0.17746738564048636</v>
      </c>
      <c r="BD34" s="8">
        <v>2</v>
      </c>
      <c r="BE34" s="9">
        <f>BD34*AY34</f>
        <v>8.8733692820243182E-2</v>
      </c>
      <c r="BF34" s="10">
        <v>32</v>
      </c>
      <c r="BG34" s="11">
        <f>BF34*AY34</f>
        <v>1.4197390851238909</v>
      </c>
      <c r="BI34" s="2" t="s">
        <v>43</v>
      </c>
      <c r="BJ34" s="12">
        <v>3.96</v>
      </c>
      <c r="BK34" s="13">
        <f>BJ34/BJ43</f>
        <v>5.4472973976774702E-3</v>
      </c>
      <c r="BL34" s="14">
        <v>0</v>
      </c>
      <c r="BM34" s="14">
        <f>BL34*BK34</f>
        <v>0</v>
      </c>
      <c r="BN34" s="6">
        <v>0</v>
      </c>
      <c r="BO34" s="7">
        <f>BN34*BK34</f>
        <v>0</v>
      </c>
      <c r="BP34" s="8">
        <v>1</v>
      </c>
      <c r="BQ34" s="9">
        <f>BP34*BK34</f>
        <v>5.4472973976774702E-3</v>
      </c>
      <c r="BR34" s="10">
        <v>23</v>
      </c>
      <c r="BS34" s="11">
        <f>BR34*BK34</f>
        <v>0.12528784014658181</v>
      </c>
      <c r="BU34" s="2" t="s">
        <v>3</v>
      </c>
      <c r="BV34" s="12">
        <v>18.25</v>
      </c>
      <c r="BW34" s="13">
        <f>BV34/BV43</f>
        <v>5.981214071748351E-2</v>
      </c>
      <c r="BX34" s="14">
        <v>1</v>
      </c>
      <c r="BY34" s="14">
        <f>BX34*BW34</f>
        <v>5.981214071748351E-2</v>
      </c>
      <c r="BZ34" s="6">
        <v>5</v>
      </c>
      <c r="CA34" s="7">
        <f>BZ34*BW34</f>
        <v>0.29906070358741754</v>
      </c>
      <c r="CB34" s="8">
        <v>5</v>
      </c>
      <c r="CC34" s="9">
        <f>CB34*BW34</f>
        <v>0.29906070358741754</v>
      </c>
      <c r="CD34" s="10">
        <v>77</v>
      </c>
      <c r="CE34" s="11">
        <f>CD34*BW34</f>
        <v>4.60553483524623</v>
      </c>
      <c r="CG34" s="2" t="s">
        <v>43</v>
      </c>
      <c r="CH34" s="12">
        <v>5.4950000000000001</v>
      </c>
      <c r="CI34" s="13">
        <f>CH34/CH43</f>
        <v>5.5321038203229068E-3</v>
      </c>
      <c r="CJ34" s="14">
        <v>0</v>
      </c>
      <c r="CK34" s="14">
        <f>CJ34*CI34</f>
        <v>0</v>
      </c>
      <c r="CL34" s="6">
        <v>0</v>
      </c>
      <c r="CM34" s="7">
        <f>CL34*CI34</f>
        <v>0</v>
      </c>
      <c r="CN34" s="8">
        <v>1</v>
      </c>
      <c r="CO34" s="9">
        <f>CN34*CI34</f>
        <v>5.5321038203229068E-3</v>
      </c>
      <c r="CP34" s="10">
        <v>23</v>
      </c>
      <c r="CQ34" s="11">
        <f>CP34*CI34</f>
        <v>0.12723838786742686</v>
      </c>
      <c r="CS34" s="2" t="s">
        <v>43</v>
      </c>
      <c r="CT34" s="12">
        <v>42.779999999999994</v>
      </c>
      <c r="CU34" s="13">
        <f>CT34/CT43</f>
        <v>4.1436223279060075E-2</v>
      </c>
      <c r="CV34" s="14">
        <v>0</v>
      </c>
      <c r="CW34" s="14">
        <f>CV34*CU34</f>
        <v>0</v>
      </c>
      <c r="CX34" s="6">
        <v>0</v>
      </c>
      <c r="CY34" s="7">
        <f>CX34*CU34</f>
        <v>0</v>
      </c>
      <c r="CZ34" s="8">
        <v>1</v>
      </c>
      <c r="DA34" s="9">
        <f t="shared" ref="DA34:DA40" si="170">CZ34*CU34</f>
        <v>4.1436223279060075E-2</v>
      </c>
      <c r="DB34" s="10">
        <v>23</v>
      </c>
      <c r="DC34" s="11">
        <f t="shared" ref="DC34:DC40" si="171">DB34*CU34</f>
        <v>0.95303313541838175</v>
      </c>
      <c r="DE34" s="2" t="s">
        <v>43</v>
      </c>
      <c r="DF34" s="12">
        <v>2.6389999999999998</v>
      </c>
      <c r="DG34" s="13">
        <f>DF34/DF43</f>
        <v>9.9937136927889247E-3</v>
      </c>
      <c r="DH34" s="14">
        <v>0</v>
      </c>
      <c r="DI34" s="14">
        <f>DH34*DG34</f>
        <v>0</v>
      </c>
      <c r="DJ34" s="6">
        <v>0</v>
      </c>
      <c r="DK34" s="7">
        <f>DJ34*DG34</f>
        <v>0</v>
      </c>
      <c r="DL34" s="8">
        <v>1</v>
      </c>
      <c r="DM34" s="9">
        <f>DL34*DG34</f>
        <v>9.9937136927889247E-3</v>
      </c>
      <c r="DN34" s="10">
        <v>23</v>
      </c>
      <c r="DO34" s="11">
        <f>DN34*DG34</f>
        <v>0.22985541493414527</v>
      </c>
      <c r="DQ34" s="2" t="s">
        <v>43</v>
      </c>
      <c r="DR34" s="12">
        <v>1.2949999999999999</v>
      </c>
      <c r="DS34" s="13">
        <f>DR34/DR43</f>
        <v>2.7250651280044105E-3</v>
      </c>
      <c r="DT34" s="14">
        <v>0</v>
      </c>
      <c r="DU34" s="14">
        <f>DT34*DS34</f>
        <v>0</v>
      </c>
      <c r="DV34" s="6">
        <v>0</v>
      </c>
      <c r="DW34" s="7">
        <f>DV34*DS34</f>
        <v>0</v>
      </c>
      <c r="DX34" s="8">
        <v>1</v>
      </c>
      <c r="DY34" s="9">
        <f>DX34*DS34</f>
        <v>2.7250651280044105E-3</v>
      </c>
      <c r="DZ34" s="3">
        <v>23</v>
      </c>
      <c r="EA34" s="11">
        <f>DZ34*DS34</f>
        <v>6.2676497944101447E-2</v>
      </c>
    </row>
    <row r="35" spans="1:140">
      <c r="A35" s="2" t="s">
        <v>46</v>
      </c>
      <c r="B35" s="12">
        <v>7.226</v>
      </c>
      <c r="C35" s="13">
        <f>B35/B43</f>
        <v>8.6230043043421696E-3</v>
      </c>
      <c r="D35" s="14">
        <v>1</v>
      </c>
      <c r="E35" s="14">
        <f t="shared" ref="E35:E39" si="172">D35*C35</f>
        <v>8.6230043043421696E-3</v>
      </c>
      <c r="F35" s="6">
        <v>4</v>
      </c>
      <c r="G35" s="7">
        <f t="shared" si="168"/>
        <v>3.4492017217368678E-2</v>
      </c>
      <c r="H35" s="8">
        <v>2</v>
      </c>
      <c r="I35" s="9">
        <f t="shared" si="169"/>
        <v>1.7246008608684339E-2</v>
      </c>
      <c r="J35" s="10">
        <v>32</v>
      </c>
      <c r="K35" s="11">
        <f t="shared" ref="K35:K39" si="173">J35*C35</f>
        <v>0.27593613773894943</v>
      </c>
      <c r="M35" s="2" t="s">
        <v>17</v>
      </c>
      <c r="N35" s="12">
        <v>99.562000000000012</v>
      </c>
      <c r="O35" s="13">
        <f>N35/N43</f>
        <v>7.7082684925822195E-2</v>
      </c>
      <c r="P35" s="14">
        <v>1</v>
      </c>
      <c r="Q35" s="14">
        <f t="shared" ref="Q35:Q42" si="174">P35*O35</f>
        <v>7.7082684925822195E-2</v>
      </c>
      <c r="R35" s="6">
        <v>1</v>
      </c>
      <c r="S35" s="7">
        <f t="shared" ref="S35:S42" si="175">R35*O35</f>
        <v>7.7082684925822195E-2</v>
      </c>
      <c r="T35" s="8">
        <v>11</v>
      </c>
      <c r="U35" s="9">
        <f t="shared" ref="U35:U42" si="176">T35*O35</f>
        <v>0.84790953418404413</v>
      </c>
      <c r="V35" s="10">
        <v>129</v>
      </c>
      <c r="W35" s="11">
        <f t="shared" ref="W35:W42" si="177">V35*O35</f>
        <v>9.9436663554310627</v>
      </c>
      <c r="Y35" s="2" t="s">
        <v>0</v>
      </c>
      <c r="Z35" s="12">
        <v>69.537000000000006</v>
      </c>
      <c r="AA35" s="13">
        <f>Z35/Z43</f>
        <v>0.13771857379669297</v>
      </c>
      <c r="AB35" s="14">
        <v>3.4</v>
      </c>
      <c r="AC35" s="14">
        <f t="shared" ref="AC35:AC39" si="178">AB35*AA35</f>
        <v>0.46824315090875607</v>
      </c>
      <c r="AD35" s="6">
        <v>2</v>
      </c>
      <c r="AE35" s="7">
        <f t="shared" ref="AE35:AE39" si="179">AD35*AA35</f>
        <v>0.27543714759338594</v>
      </c>
      <c r="AF35" s="8">
        <v>10</v>
      </c>
      <c r="AG35" s="9">
        <f t="shared" ref="AG35:AG39" si="180">AF35*AA35</f>
        <v>1.3771857379669297</v>
      </c>
      <c r="AH35" s="10">
        <v>230</v>
      </c>
      <c r="AI35" s="11">
        <f t="shared" ref="AI35:AI39" si="181">AH35*AA35</f>
        <v>31.675271973239383</v>
      </c>
      <c r="AK35" s="2" t="s">
        <v>3</v>
      </c>
      <c r="AL35" s="12">
        <v>65.626000000000005</v>
      </c>
      <c r="AM35" s="13">
        <f>AL35/AL43</f>
        <v>0.12838867575334881</v>
      </c>
      <c r="AN35" s="14">
        <v>1</v>
      </c>
      <c r="AO35" s="14">
        <f t="shared" ref="AO35:AO41" si="182">AN35*AM35</f>
        <v>0.12838867575334881</v>
      </c>
      <c r="AP35" s="6">
        <v>5</v>
      </c>
      <c r="AQ35" s="7">
        <f t="shared" ref="AQ35:AQ41" si="183">AP35*AM35</f>
        <v>0.64194337876674401</v>
      </c>
      <c r="AR35" s="8">
        <v>5</v>
      </c>
      <c r="AS35" s="9">
        <f t="shared" ref="AS35:AS41" si="184">AR35*AM35</f>
        <v>0.64194337876674401</v>
      </c>
      <c r="AT35" s="10">
        <v>77</v>
      </c>
      <c r="AU35" s="11">
        <f t="shared" ref="AU35:AU41" si="185">AT35*AM35</f>
        <v>9.8859280330078576</v>
      </c>
      <c r="AW35" s="2" t="s">
        <v>47</v>
      </c>
      <c r="AX35" s="12">
        <v>9.1470000000000002</v>
      </c>
      <c r="AY35" s="13">
        <f>AX35/AX43</f>
        <v>2.1566856784470543E-2</v>
      </c>
      <c r="AZ35" s="14">
        <v>1</v>
      </c>
      <c r="BA35" s="14">
        <f t="shared" ref="BA35:BA38" si="186">AZ35*AY35</f>
        <v>2.1566856784470543E-2</v>
      </c>
      <c r="BB35" s="6">
        <v>1</v>
      </c>
      <c r="BC35" s="7">
        <f t="shared" ref="BC35:BC38" si="187">BB35*AY35</f>
        <v>2.1566856784470543E-2</v>
      </c>
      <c r="BD35" s="8">
        <v>2</v>
      </c>
      <c r="BE35" s="9">
        <f t="shared" ref="BE35:BE38" si="188">BD35*AY35</f>
        <v>4.3133713568941086E-2</v>
      </c>
      <c r="BF35" s="10">
        <v>21</v>
      </c>
      <c r="BG35" s="11">
        <f t="shared" ref="BG35:BG38" si="189">BF35*AY35</f>
        <v>0.45290399247388141</v>
      </c>
      <c r="BI35" s="2" t="s">
        <v>0</v>
      </c>
      <c r="BJ35" s="12">
        <v>110.87899999999999</v>
      </c>
      <c r="BK35" s="13">
        <f>BJ35/BJ43</f>
        <v>0.15252295155481824</v>
      </c>
      <c r="BL35" s="14">
        <v>3.4</v>
      </c>
      <c r="BM35" s="14">
        <f t="shared" ref="BM35:BM42" si="190">BL35*BK35</f>
        <v>0.51857803528638202</v>
      </c>
      <c r="BN35" s="6">
        <v>2</v>
      </c>
      <c r="BO35" s="7">
        <f t="shared" ref="BO35:BO42" si="191">BN35*BK35</f>
        <v>0.30504590310963647</v>
      </c>
      <c r="BP35" s="8">
        <v>10</v>
      </c>
      <c r="BQ35" s="9">
        <f t="shared" ref="BQ35:BQ42" si="192">BP35*BK35</f>
        <v>1.5252295155481823</v>
      </c>
      <c r="BR35" s="10">
        <v>230</v>
      </c>
      <c r="BS35" s="11">
        <f t="shared" ref="BS35:BS42" si="193">BR35*BK35</f>
        <v>35.080278857608192</v>
      </c>
      <c r="BU35" s="2" t="s">
        <v>48</v>
      </c>
      <c r="BV35" s="12">
        <v>17.268000000000001</v>
      </c>
      <c r="BW35" s="13">
        <f>BV35/BV43</f>
        <v>5.6593755940246862E-2</v>
      </c>
      <c r="BX35" s="14">
        <v>0</v>
      </c>
      <c r="BZ35" s="6">
        <v>0</v>
      </c>
      <c r="CA35" s="7">
        <f t="shared" ref="CA35:CA36" si="194">BZ35*BW35</f>
        <v>0</v>
      </c>
      <c r="CB35" s="8">
        <v>1</v>
      </c>
      <c r="CC35" s="9">
        <f t="shared" ref="CC35:CC36" si="195">CB35*BW35</f>
        <v>5.6593755940246862E-2</v>
      </c>
      <c r="CD35" s="10">
        <v>28</v>
      </c>
      <c r="CE35" s="11">
        <f t="shared" ref="CE35:CE36" si="196">CD35*BW35</f>
        <v>1.5846251663269122</v>
      </c>
      <c r="CG35" s="2" t="s">
        <v>46</v>
      </c>
      <c r="CH35" s="12">
        <v>3.3839999999999999</v>
      </c>
      <c r="CI35" s="13">
        <f>CH35/CH43</f>
        <v>3.4068497412143247E-3</v>
      </c>
      <c r="CJ35" s="14">
        <v>1</v>
      </c>
      <c r="CK35" s="14">
        <f t="shared" ref="CK35:CK40" si="197">CJ35*CI35</f>
        <v>3.4068497412143247E-3</v>
      </c>
      <c r="CL35" s="6">
        <v>4</v>
      </c>
      <c r="CM35" s="7">
        <f t="shared" ref="CM35:CM40" si="198">CL35*CI35</f>
        <v>1.3627398964857299E-2</v>
      </c>
      <c r="CN35" s="8">
        <v>2</v>
      </c>
      <c r="CO35" s="9">
        <f t="shared" ref="CO35:CO40" si="199">CN35*CI35</f>
        <v>6.8136994824286494E-3</v>
      </c>
      <c r="CP35" s="10">
        <v>32</v>
      </c>
      <c r="CQ35" s="11">
        <f t="shared" ref="CQ35:CQ40" si="200">CP35*CI35</f>
        <v>0.10901919171885839</v>
      </c>
      <c r="CS35" s="2" t="s">
        <v>46</v>
      </c>
      <c r="CT35" s="12">
        <v>45.945999999999998</v>
      </c>
      <c r="CU35" s="13">
        <f>CT35/CT43</f>
        <v>4.4502775006537966E-2</v>
      </c>
      <c r="CV35" s="14">
        <v>1</v>
      </c>
      <c r="CW35" s="14">
        <f t="shared" ref="CW35:CW40" si="201">CV35*CU35</f>
        <v>4.4502775006537966E-2</v>
      </c>
      <c r="CX35" s="6">
        <v>4</v>
      </c>
      <c r="CY35" s="7">
        <f t="shared" ref="CY35:CY40" si="202">CX35*CU35</f>
        <v>0.17801110002615186</v>
      </c>
      <c r="CZ35" s="8">
        <v>2</v>
      </c>
      <c r="DA35" s="9">
        <f t="shared" si="170"/>
        <v>8.9005550013075932E-2</v>
      </c>
      <c r="DB35" s="10">
        <v>32</v>
      </c>
      <c r="DC35" s="11">
        <f t="shared" si="171"/>
        <v>1.4240888002092149</v>
      </c>
      <c r="DE35" s="2" t="s">
        <v>0</v>
      </c>
      <c r="DF35" s="12">
        <v>30.667000000000002</v>
      </c>
      <c r="DG35" s="13">
        <f>DF35/DF43</f>
        <v>0.11613384532654716</v>
      </c>
      <c r="DH35" s="14">
        <v>3.4</v>
      </c>
      <c r="DI35" s="14">
        <f t="shared" ref="DI35:DI40" si="203">DH35*DG35</f>
        <v>0.39485507411026033</v>
      </c>
      <c r="DJ35" s="6">
        <v>2</v>
      </c>
      <c r="DK35" s="7">
        <f t="shared" ref="DK35:DK40" si="204">DJ35*DG35</f>
        <v>0.23226769065309433</v>
      </c>
      <c r="DL35" s="8">
        <v>10</v>
      </c>
      <c r="DM35" s="9">
        <f t="shared" ref="DM35:DM40" si="205">DL35*DG35</f>
        <v>1.1613384532654716</v>
      </c>
      <c r="DN35" s="10">
        <v>230</v>
      </c>
      <c r="DO35" s="11">
        <f t="shared" ref="DO35:DO40" si="206">DN35*DG35</f>
        <v>26.710784425105846</v>
      </c>
      <c r="DQ35" s="2" t="s">
        <v>3</v>
      </c>
      <c r="DR35" s="12">
        <v>163.05799999999999</v>
      </c>
      <c r="DS35" s="13">
        <f>DR35/DR43</f>
        <v>0.34312252482018779</v>
      </c>
      <c r="DT35" s="14">
        <v>1</v>
      </c>
      <c r="DU35" s="14">
        <f t="shared" ref="DU35:DU40" si="207">DT35*DS35</f>
        <v>0.34312252482018779</v>
      </c>
      <c r="DV35" s="6">
        <v>5</v>
      </c>
      <c r="DW35" s="7">
        <f t="shared" ref="DW35:DW40" si="208">DV35*DS35</f>
        <v>1.7156126241009391</v>
      </c>
      <c r="DX35" s="8">
        <v>5</v>
      </c>
      <c r="DY35" s="9">
        <f t="shared" ref="DY35:DY40" si="209">DX35*DS35</f>
        <v>1.7156126241009391</v>
      </c>
      <c r="DZ35" s="3">
        <v>77</v>
      </c>
      <c r="EA35" s="11">
        <f t="shared" ref="EA35:EA40" si="210">DZ35*DS35</f>
        <v>26.42043441115446</v>
      </c>
    </row>
    <row r="36" spans="1:140">
      <c r="A36" s="2" t="s">
        <v>47</v>
      </c>
      <c r="B36" s="12">
        <v>12.759</v>
      </c>
      <c r="C36" s="13">
        <f>B36/B43</f>
        <v>1.5225700514683331E-2</v>
      </c>
      <c r="D36" s="14">
        <v>1</v>
      </c>
      <c r="E36" s="14">
        <f t="shared" si="172"/>
        <v>1.5225700514683331E-2</v>
      </c>
      <c r="F36" s="6">
        <v>1</v>
      </c>
      <c r="G36" s="7">
        <f t="shared" si="168"/>
        <v>1.5225700514683331E-2</v>
      </c>
      <c r="H36" s="8">
        <v>2</v>
      </c>
      <c r="I36" s="9">
        <f t="shared" si="169"/>
        <v>3.0451401029366661E-2</v>
      </c>
      <c r="J36" s="10">
        <v>21</v>
      </c>
      <c r="K36" s="11">
        <f t="shared" si="173"/>
        <v>0.31973971080834995</v>
      </c>
      <c r="M36" s="2" t="s">
        <v>37</v>
      </c>
      <c r="N36" s="12">
        <v>111.76300000000001</v>
      </c>
      <c r="O36" s="13">
        <f>N36/N43</f>
        <v>8.6528917813670531E-2</v>
      </c>
      <c r="P36" s="14">
        <v>1</v>
      </c>
      <c r="Q36" s="14">
        <f t="shared" si="174"/>
        <v>8.6528917813670531E-2</v>
      </c>
      <c r="R36" s="6">
        <v>7</v>
      </c>
      <c r="S36" s="7">
        <f t="shared" si="175"/>
        <v>0.60570242469569369</v>
      </c>
      <c r="T36" s="8">
        <v>20</v>
      </c>
      <c r="U36" s="9">
        <f t="shared" si="176"/>
        <v>1.7305783562734107</v>
      </c>
      <c r="V36" s="10">
        <v>408</v>
      </c>
      <c r="W36" s="11">
        <f t="shared" si="177"/>
        <v>35.303798467977579</v>
      </c>
      <c r="Y36" s="2" t="s">
        <v>46</v>
      </c>
      <c r="Z36" s="12">
        <v>7.7130000000000001</v>
      </c>
      <c r="AA36" s="13">
        <f>Z36/Z43</f>
        <v>1.5275656983963829E-2</v>
      </c>
      <c r="AB36" s="14">
        <v>1</v>
      </c>
      <c r="AC36" s="14">
        <f t="shared" si="178"/>
        <v>1.5275656983963829E-2</v>
      </c>
      <c r="AD36" s="6">
        <v>4</v>
      </c>
      <c r="AE36" s="7">
        <f t="shared" si="179"/>
        <v>6.1102627935855316E-2</v>
      </c>
      <c r="AF36" s="8">
        <v>2</v>
      </c>
      <c r="AG36" s="9">
        <f t="shared" si="180"/>
        <v>3.0551313967927658E-2</v>
      </c>
      <c r="AH36" s="10">
        <v>32</v>
      </c>
      <c r="AI36" s="11">
        <f t="shared" si="181"/>
        <v>0.48882102348684253</v>
      </c>
      <c r="AK36" s="2" t="s">
        <v>46</v>
      </c>
      <c r="AL36" s="12">
        <v>13.087</v>
      </c>
      <c r="AM36" s="13">
        <f>AL36/AL43</f>
        <v>2.5603001852681495E-2</v>
      </c>
      <c r="AN36" s="14">
        <v>1</v>
      </c>
      <c r="AO36" s="14">
        <f t="shared" si="182"/>
        <v>2.5603001852681495E-2</v>
      </c>
      <c r="AP36" s="6">
        <v>4</v>
      </c>
      <c r="AQ36" s="7">
        <f t="shared" si="183"/>
        <v>0.10241200741072598</v>
      </c>
      <c r="AR36" s="8">
        <v>2</v>
      </c>
      <c r="AS36" s="9">
        <f t="shared" si="184"/>
        <v>5.120600370536299E-2</v>
      </c>
      <c r="AT36" s="10">
        <v>32</v>
      </c>
      <c r="AU36" s="11">
        <f t="shared" si="185"/>
        <v>0.81929605928580784</v>
      </c>
      <c r="AW36" s="2" t="s">
        <v>48</v>
      </c>
      <c r="AX36" s="12">
        <v>43.045999999999999</v>
      </c>
      <c r="AY36" s="13">
        <f>AX36/AX43</f>
        <v>0.10149414202955274</v>
      </c>
      <c r="AZ36" s="14">
        <v>0</v>
      </c>
      <c r="BA36" s="14">
        <f t="shared" si="186"/>
        <v>0</v>
      </c>
      <c r="BB36" s="6">
        <v>0</v>
      </c>
      <c r="BC36" s="7">
        <f t="shared" si="187"/>
        <v>0</v>
      </c>
      <c r="BD36" s="8">
        <v>1</v>
      </c>
      <c r="BE36" s="9">
        <f t="shared" si="188"/>
        <v>0.10149414202955274</v>
      </c>
      <c r="BF36" s="10">
        <v>28</v>
      </c>
      <c r="BG36" s="11">
        <f t="shared" si="189"/>
        <v>2.8418359768274768</v>
      </c>
      <c r="BI36" s="2" t="s">
        <v>1</v>
      </c>
      <c r="BJ36" s="12">
        <v>51.322000000000003</v>
      </c>
      <c r="BK36" s="13">
        <f>BJ36/BJ43</f>
        <v>7.0597524505960393E-2</v>
      </c>
      <c r="BL36" s="14">
        <v>1</v>
      </c>
      <c r="BM36" s="14">
        <f t="shared" si="190"/>
        <v>7.0597524505960393E-2</v>
      </c>
      <c r="BN36" s="6">
        <v>4</v>
      </c>
      <c r="BO36" s="7">
        <f t="shared" si="191"/>
        <v>0.28239009802384157</v>
      </c>
      <c r="BP36" s="8">
        <v>9</v>
      </c>
      <c r="BQ36" s="9">
        <f t="shared" si="192"/>
        <v>0.6353777205536435</v>
      </c>
      <c r="BR36" s="10">
        <v>92</v>
      </c>
      <c r="BS36" s="11">
        <f t="shared" si="193"/>
        <v>6.4949722545483564</v>
      </c>
      <c r="BU36" s="2" t="s">
        <v>51</v>
      </c>
      <c r="BV36" s="12">
        <v>269.60399999999998</v>
      </c>
      <c r="BW36" s="13">
        <f>BV36/BV43</f>
        <v>0.88359410334226973</v>
      </c>
      <c r="BX36" s="14">
        <v>1.8</v>
      </c>
      <c r="BZ36" s="6">
        <v>6</v>
      </c>
      <c r="CA36" s="7">
        <f t="shared" si="194"/>
        <v>5.3015646200536182</v>
      </c>
      <c r="CB36" s="8">
        <v>14</v>
      </c>
      <c r="CC36" s="9">
        <f t="shared" si="195"/>
        <v>12.370317446791777</v>
      </c>
      <c r="CD36" s="10">
        <v>162</v>
      </c>
      <c r="CE36" s="11">
        <f t="shared" si="196"/>
        <v>143.14224474144768</v>
      </c>
      <c r="CG36" s="2" t="s">
        <v>47</v>
      </c>
      <c r="CH36" s="12">
        <v>13.49</v>
      </c>
      <c r="CI36" s="13">
        <f>CH36/CH43</f>
        <v>1.3581088359628027E-2</v>
      </c>
      <c r="CJ36" s="14">
        <v>1</v>
      </c>
      <c r="CK36" s="14">
        <f t="shared" si="197"/>
        <v>1.3581088359628027E-2</v>
      </c>
      <c r="CL36" s="6">
        <v>1</v>
      </c>
      <c r="CM36" s="7">
        <f t="shared" si="198"/>
        <v>1.3581088359628027E-2</v>
      </c>
      <c r="CN36" s="8">
        <v>2</v>
      </c>
      <c r="CO36" s="9">
        <f t="shared" si="199"/>
        <v>2.7162176719256054E-2</v>
      </c>
      <c r="CP36" s="10">
        <v>21</v>
      </c>
      <c r="CQ36" s="11">
        <f t="shared" si="200"/>
        <v>0.28520285555218855</v>
      </c>
      <c r="CS36" s="2" t="s">
        <v>47</v>
      </c>
      <c r="CT36" s="12">
        <v>65.691999999999993</v>
      </c>
      <c r="CU36" s="13">
        <f>CT36/CT43</f>
        <v>6.362852687349263E-2</v>
      </c>
      <c r="CV36" s="14">
        <v>1</v>
      </c>
      <c r="CW36" s="14">
        <f t="shared" si="201"/>
        <v>6.362852687349263E-2</v>
      </c>
      <c r="CX36" s="6">
        <v>1</v>
      </c>
      <c r="CY36" s="7">
        <f t="shared" si="202"/>
        <v>6.362852687349263E-2</v>
      </c>
      <c r="CZ36" s="8">
        <v>2</v>
      </c>
      <c r="DA36" s="9">
        <f t="shared" si="170"/>
        <v>0.12725705374698526</v>
      </c>
      <c r="DB36" s="10">
        <v>21</v>
      </c>
      <c r="DC36" s="11">
        <f t="shared" si="171"/>
        <v>1.3361990643433452</v>
      </c>
      <c r="DE36" s="2" t="s">
        <v>3</v>
      </c>
      <c r="DF36" s="12">
        <v>25.914000000000001</v>
      </c>
      <c r="DG36" s="13">
        <f>DF36/DF43</f>
        <v>9.8134557269773479E-2</v>
      </c>
      <c r="DH36" s="14">
        <v>1</v>
      </c>
      <c r="DI36" s="14">
        <f t="shared" si="203"/>
        <v>9.8134557269773479E-2</v>
      </c>
      <c r="DJ36" s="6">
        <v>5</v>
      </c>
      <c r="DK36" s="7">
        <f t="shared" si="204"/>
        <v>0.49067278634886741</v>
      </c>
      <c r="DL36" s="8">
        <v>5</v>
      </c>
      <c r="DM36" s="9">
        <f t="shared" si="205"/>
        <v>0.49067278634886741</v>
      </c>
      <c r="DN36" s="10">
        <v>77</v>
      </c>
      <c r="DO36" s="11">
        <f t="shared" si="206"/>
        <v>7.5563609097725575</v>
      </c>
      <c r="DQ36" s="2" t="s">
        <v>46</v>
      </c>
      <c r="DR36" s="12">
        <v>2.1920000000000002</v>
      </c>
      <c r="DS36" s="13">
        <f>DR36/DR43</f>
        <v>4.6126198923441457E-3</v>
      </c>
      <c r="DT36" s="14">
        <v>1</v>
      </c>
      <c r="DU36" s="14">
        <f t="shared" si="207"/>
        <v>4.6126198923441457E-3</v>
      </c>
      <c r="DV36" s="6">
        <v>4</v>
      </c>
      <c r="DW36" s="7">
        <f t="shared" si="208"/>
        <v>1.8450479569376583E-2</v>
      </c>
      <c r="DX36" s="8">
        <v>2</v>
      </c>
      <c r="DY36" s="9">
        <f t="shared" si="209"/>
        <v>9.2252397846882914E-3</v>
      </c>
      <c r="DZ36" s="3">
        <v>32</v>
      </c>
      <c r="EA36" s="11">
        <f t="shared" si="210"/>
        <v>0.14760383655501266</v>
      </c>
    </row>
    <row r="37" spans="1:140">
      <c r="A37" s="2" t="s">
        <v>48</v>
      </c>
      <c r="B37" s="12">
        <v>26.256</v>
      </c>
      <c r="C37" s="13">
        <f>B37/B43</f>
        <v>3.1332078745475785E-2</v>
      </c>
      <c r="D37" s="14">
        <v>0</v>
      </c>
      <c r="E37" s="14">
        <f t="shared" si="172"/>
        <v>0</v>
      </c>
      <c r="F37" s="6">
        <v>0</v>
      </c>
      <c r="G37" s="7">
        <f t="shared" si="168"/>
        <v>0</v>
      </c>
      <c r="H37" s="8">
        <v>1</v>
      </c>
      <c r="I37" s="9">
        <f t="shared" si="169"/>
        <v>3.1332078745475785E-2</v>
      </c>
      <c r="J37" s="10">
        <v>28</v>
      </c>
      <c r="K37" s="11">
        <f t="shared" si="173"/>
        <v>0.877298204873322</v>
      </c>
      <c r="M37" s="2" t="s">
        <v>0</v>
      </c>
      <c r="N37" s="12">
        <v>61.402999999999999</v>
      </c>
      <c r="O37" s="13">
        <f>N37/N43</f>
        <v>4.7539303172899894E-2</v>
      </c>
      <c r="P37" s="14">
        <v>3.4</v>
      </c>
      <c r="Q37" s="14">
        <f t="shared" si="174"/>
        <v>0.16163363078785964</v>
      </c>
      <c r="R37" s="6">
        <v>2</v>
      </c>
      <c r="S37" s="7">
        <f t="shared" si="175"/>
        <v>9.5078606345799788E-2</v>
      </c>
      <c r="T37" s="8">
        <v>10</v>
      </c>
      <c r="U37" s="9">
        <f t="shared" si="176"/>
        <v>0.47539303172899894</v>
      </c>
      <c r="V37" s="10">
        <v>230</v>
      </c>
      <c r="W37" s="11">
        <f t="shared" si="177"/>
        <v>10.934039729766976</v>
      </c>
      <c r="Y37" s="2" t="s">
        <v>47</v>
      </c>
      <c r="Z37" s="12">
        <v>0.88800000000000001</v>
      </c>
      <c r="AA37" s="13">
        <f>Z37/Z43</f>
        <v>1.7586909635368701E-3</v>
      </c>
      <c r="AB37" s="14">
        <v>1</v>
      </c>
      <c r="AC37" s="14">
        <f t="shared" si="178"/>
        <v>1.7586909635368701E-3</v>
      </c>
      <c r="AD37" s="6">
        <v>1</v>
      </c>
      <c r="AE37" s="7">
        <f t="shared" si="179"/>
        <v>1.7586909635368701E-3</v>
      </c>
      <c r="AF37" s="8">
        <v>2</v>
      </c>
      <c r="AG37" s="9">
        <f t="shared" si="180"/>
        <v>3.5173819270737402E-3</v>
      </c>
      <c r="AH37" s="10">
        <v>21</v>
      </c>
      <c r="AI37" s="11">
        <f t="shared" si="181"/>
        <v>3.6932510234274275E-2</v>
      </c>
      <c r="AK37" s="2" t="s">
        <v>47</v>
      </c>
      <c r="AL37" s="12">
        <v>16.039000000000001</v>
      </c>
      <c r="AM37" s="13">
        <f>AL37/AL43</f>
        <v>3.137820330978517E-2</v>
      </c>
      <c r="AN37" s="14">
        <v>1</v>
      </c>
      <c r="AO37" s="14">
        <f t="shared" si="182"/>
        <v>3.137820330978517E-2</v>
      </c>
      <c r="AP37" s="6">
        <v>1</v>
      </c>
      <c r="AQ37" s="7">
        <f t="shared" si="183"/>
        <v>3.137820330978517E-2</v>
      </c>
      <c r="AR37" s="8">
        <v>2</v>
      </c>
      <c r="AS37" s="9">
        <f t="shared" si="184"/>
        <v>6.275640661957034E-2</v>
      </c>
      <c r="AT37" s="10">
        <v>21</v>
      </c>
      <c r="AU37" s="11">
        <f t="shared" si="185"/>
        <v>0.65894226950548862</v>
      </c>
      <c r="AW37" s="2" t="s">
        <v>51</v>
      </c>
      <c r="AX37" s="12">
        <v>344.82</v>
      </c>
      <c r="AY37" s="13">
        <f>AX37/AX43</f>
        <v>0.81301886481044416</v>
      </c>
      <c r="AZ37" s="14">
        <v>1.8</v>
      </c>
      <c r="BA37" s="14">
        <f t="shared" si="186"/>
        <v>1.4634339566587995</v>
      </c>
      <c r="BB37" s="6">
        <v>6</v>
      </c>
      <c r="BC37" s="7">
        <f t="shared" si="187"/>
        <v>4.878113188862665</v>
      </c>
      <c r="BD37" s="8">
        <v>14</v>
      </c>
      <c r="BE37" s="9">
        <f t="shared" si="188"/>
        <v>11.382264107346218</v>
      </c>
      <c r="BF37" s="10">
        <v>162</v>
      </c>
      <c r="BG37" s="11">
        <f t="shared" si="189"/>
        <v>131.70905609929196</v>
      </c>
      <c r="BI37" s="2" t="s">
        <v>5</v>
      </c>
      <c r="BJ37" s="12">
        <v>41.289000000000001</v>
      </c>
      <c r="BK37" s="13">
        <f>BJ37/BJ43</f>
        <v>5.6796328851693202E-2</v>
      </c>
      <c r="BL37" s="14">
        <v>1</v>
      </c>
      <c r="BM37" s="14">
        <f t="shared" si="190"/>
        <v>5.6796328851693202E-2</v>
      </c>
      <c r="BN37" s="6">
        <v>1</v>
      </c>
      <c r="BO37" s="7">
        <f t="shared" si="191"/>
        <v>5.6796328851693202E-2</v>
      </c>
      <c r="BP37" s="8">
        <v>4</v>
      </c>
      <c r="BQ37" s="9">
        <f t="shared" si="192"/>
        <v>0.22718531540677281</v>
      </c>
      <c r="BR37" s="10">
        <v>29</v>
      </c>
      <c r="BS37" s="11">
        <f t="shared" si="193"/>
        <v>1.6470935366991029</v>
      </c>
      <c r="CG37" s="2" t="s">
        <v>48</v>
      </c>
      <c r="CH37" s="12">
        <v>52.613</v>
      </c>
      <c r="CI37" s="13">
        <f>CH37/CH43</f>
        <v>5.2968258107124487E-2</v>
      </c>
      <c r="CJ37" s="14">
        <v>0</v>
      </c>
      <c r="CK37" s="14">
        <f t="shared" si="197"/>
        <v>0</v>
      </c>
      <c r="CL37" s="6">
        <v>0</v>
      </c>
      <c r="CM37" s="7">
        <f t="shared" si="198"/>
        <v>0</v>
      </c>
      <c r="CN37" s="8">
        <v>1</v>
      </c>
      <c r="CO37" s="9">
        <f t="shared" si="199"/>
        <v>5.2968258107124487E-2</v>
      </c>
      <c r="CP37" s="10">
        <v>28</v>
      </c>
      <c r="CQ37" s="11">
        <f t="shared" si="200"/>
        <v>1.4831112269994857</v>
      </c>
      <c r="CS37" s="2" t="s">
        <v>48</v>
      </c>
      <c r="CT37" s="12">
        <v>88.558999999999997</v>
      </c>
      <c r="CU37" s="13">
        <f>CT37/CT43</f>
        <v>8.5777243977799941E-2</v>
      </c>
      <c r="CV37" s="14">
        <v>0</v>
      </c>
      <c r="CW37" s="14">
        <f t="shared" si="201"/>
        <v>0</v>
      </c>
      <c r="CX37" s="6">
        <v>0</v>
      </c>
      <c r="CY37" s="7">
        <f t="shared" si="202"/>
        <v>0</v>
      </c>
      <c r="CZ37" s="8">
        <v>1</v>
      </c>
      <c r="DA37" s="9">
        <f t="shared" si="170"/>
        <v>8.5777243977799941E-2</v>
      </c>
      <c r="DB37" s="10">
        <v>28</v>
      </c>
      <c r="DC37" s="11">
        <f t="shared" si="171"/>
        <v>2.4017628313783983</v>
      </c>
      <c r="DE37" s="2" t="s">
        <v>46</v>
      </c>
      <c r="DF37" s="12">
        <v>8.7430000000000003</v>
      </c>
      <c r="DG37" s="13">
        <f>DF37/DF43</f>
        <v>3.3109146955685329E-2</v>
      </c>
      <c r="DH37" s="14">
        <v>1</v>
      </c>
      <c r="DI37" s="14">
        <f t="shared" si="203"/>
        <v>3.3109146955685329E-2</v>
      </c>
      <c r="DJ37" s="6">
        <v>4</v>
      </c>
      <c r="DK37" s="7">
        <f t="shared" si="204"/>
        <v>0.13243658782274131</v>
      </c>
      <c r="DL37" s="8">
        <v>2</v>
      </c>
      <c r="DM37" s="9">
        <f t="shared" si="205"/>
        <v>6.6218293911370657E-2</v>
      </c>
      <c r="DN37" s="10">
        <v>32</v>
      </c>
      <c r="DO37" s="11">
        <f t="shared" si="206"/>
        <v>1.0594927025819305</v>
      </c>
      <c r="DQ37" s="2" t="s">
        <v>47</v>
      </c>
      <c r="DR37" s="12">
        <v>8.3190000000000008</v>
      </c>
      <c r="DS37" s="13">
        <f>DR37/DR43</f>
        <v>1.7505650038508645E-2</v>
      </c>
      <c r="DT37" s="14">
        <v>1</v>
      </c>
      <c r="DU37" s="14">
        <f t="shared" si="207"/>
        <v>1.7505650038508645E-2</v>
      </c>
      <c r="DV37" s="6">
        <v>1</v>
      </c>
      <c r="DW37" s="7">
        <f t="shared" si="208"/>
        <v>1.7505650038508645E-2</v>
      </c>
      <c r="DX37" s="8">
        <v>2</v>
      </c>
      <c r="DY37" s="9">
        <f t="shared" si="209"/>
        <v>3.5011300077017291E-2</v>
      </c>
      <c r="DZ37" s="3">
        <v>21</v>
      </c>
      <c r="EA37" s="11">
        <f t="shared" si="210"/>
        <v>0.36761865080868156</v>
      </c>
    </row>
    <row r="38" spans="1:140">
      <c r="A38" s="2" t="s">
        <v>51</v>
      </c>
      <c r="B38" s="12">
        <v>761.04300000000001</v>
      </c>
      <c r="C38" s="13">
        <f>B38/B43</f>
        <v>0.90817562479787961</v>
      </c>
      <c r="D38" s="14">
        <v>1.8</v>
      </c>
      <c r="E38" s="14">
        <f t="shared" si="172"/>
        <v>1.6347161246361834</v>
      </c>
      <c r="F38" s="6">
        <v>6</v>
      </c>
      <c r="G38" s="7">
        <f t="shared" si="168"/>
        <v>5.4490537487872777</v>
      </c>
      <c r="H38" s="8">
        <v>14</v>
      </c>
      <c r="I38" s="9">
        <f t="shared" si="169"/>
        <v>12.714458747170315</v>
      </c>
      <c r="J38" s="10">
        <v>162</v>
      </c>
      <c r="K38" s="11">
        <f t="shared" si="173"/>
        <v>147.12445121725651</v>
      </c>
      <c r="M38" s="2" t="s">
        <v>46</v>
      </c>
      <c r="N38" s="12">
        <v>8.8019999999999996</v>
      </c>
      <c r="O38" s="13">
        <f>N38/N43</f>
        <v>6.814666164973452E-3</v>
      </c>
      <c r="P38" s="14">
        <v>1</v>
      </c>
      <c r="Q38" s="14">
        <f t="shared" si="174"/>
        <v>6.814666164973452E-3</v>
      </c>
      <c r="R38" s="6">
        <v>4</v>
      </c>
      <c r="S38" s="7">
        <f t="shared" si="175"/>
        <v>2.7258664659893808E-2</v>
      </c>
      <c r="T38" s="8">
        <v>2</v>
      </c>
      <c r="U38" s="9">
        <f t="shared" si="176"/>
        <v>1.3629332329946904E-2</v>
      </c>
      <c r="V38" s="10">
        <v>32</v>
      </c>
      <c r="W38" s="11">
        <f t="shared" si="177"/>
        <v>0.21806931727915047</v>
      </c>
      <c r="Y38" s="2" t="s">
        <v>51</v>
      </c>
      <c r="Z38" s="12">
        <v>424.68700000000001</v>
      </c>
      <c r="AA38" s="13">
        <f>Z38/Z43</f>
        <v>0.84109593381934999</v>
      </c>
      <c r="AB38" s="14">
        <v>1.8</v>
      </c>
      <c r="AC38" s="14">
        <f t="shared" si="178"/>
        <v>1.5139726808748299</v>
      </c>
      <c r="AD38" s="6">
        <v>6</v>
      </c>
      <c r="AE38" s="7">
        <f t="shared" si="179"/>
        <v>5.0465756029161</v>
      </c>
      <c r="AF38" s="8">
        <v>14</v>
      </c>
      <c r="AG38" s="9">
        <f t="shared" si="180"/>
        <v>11.7753430734709</v>
      </c>
      <c r="AH38" s="10">
        <v>162</v>
      </c>
      <c r="AI38" s="11">
        <f t="shared" si="181"/>
        <v>136.25754127873469</v>
      </c>
      <c r="AK38" s="2" t="s">
        <v>48</v>
      </c>
      <c r="AL38" s="12">
        <v>14.327</v>
      </c>
      <c r="AM38" s="13">
        <f>AL38/AL43</f>
        <v>2.8028899483714204E-2</v>
      </c>
      <c r="AN38" s="14">
        <v>0</v>
      </c>
      <c r="AO38" s="14">
        <f t="shared" si="182"/>
        <v>0</v>
      </c>
      <c r="AP38" s="6">
        <v>0</v>
      </c>
      <c r="AQ38" s="7">
        <f t="shared" si="183"/>
        <v>0</v>
      </c>
      <c r="AR38" s="8">
        <v>1</v>
      </c>
      <c r="AS38" s="9">
        <f t="shared" si="184"/>
        <v>2.8028899483714204E-2</v>
      </c>
      <c r="AT38" s="10">
        <v>28</v>
      </c>
      <c r="AU38" s="11">
        <f t="shared" si="185"/>
        <v>0.7848091855439977</v>
      </c>
      <c r="AW38" s="2" t="s">
        <v>52</v>
      </c>
      <c r="AX38" s="12">
        <v>8.2929999999999993</v>
      </c>
      <c r="AY38" s="13">
        <f>AX38/AX43</f>
        <v>1.9553289965410975E-2</v>
      </c>
      <c r="AZ38" s="14">
        <v>1</v>
      </c>
      <c r="BA38" s="14">
        <f t="shared" si="186"/>
        <v>1.9553289965410975E-2</v>
      </c>
      <c r="BB38" s="6">
        <v>0</v>
      </c>
      <c r="BC38" s="7">
        <f t="shared" si="187"/>
        <v>0</v>
      </c>
      <c r="BD38" s="8">
        <v>1</v>
      </c>
      <c r="BE38" s="9">
        <f t="shared" si="188"/>
        <v>1.9553289965410975E-2</v>
      </c>
      <c r="BF38" s="10">
        <v>24</v>
      </c>
      <c r="BG38" s="11">
        <f t="shared" si="189"/>
        <v>0.4692789591698634</v>
      </c>
      <c r="BI38" s="2" t="s">
        <v>46</v>
      </c>
      <c r="BJ38" s="12">
        <v>9.8010000000000002</v>
      </c>
      <c r="BK38" s="13">
        <f>BJ38/BJ43</f>
        <v>1.3482061059251739E-2</v>
      </c>
      <c r="BL38" s="14">
        <v>1</v>
      </c>
      <c r="BM38" s="14">
        <f t="shared" si="190"/>
        <v>1.3482061059251739E-2</v>
      </c>
      <c r="BN38" s="6">
        <v>4</v>
      </c>
      <c r="BO38" s="7">
        <f t="shared" si="191"/>
        <v>5.3928244237006956E-2</v>
      </c>
      <c r="BP38" s="8">
        <v>2</v>
      </c>
      <c r="BQ38" s="9">
        <f t="shared" si="192"/>
        <v>2.6964122118503478E-2</v>
      </c>
      <c r="BR38" s="10">
        <v>32</v>
      </c>
      <c r="BS38" s="11">
        <f t="shared" si="193"/>
        <v>0.43142595389605565</v>
      </c>
      <c r="CG38" s="2" t="s">
        <v>54</v>
      </c>
      <c r="CH38" s="12">
        <v>121.94</v>
      </c>
      <c r="CI38" s="13">
        <f>CH38/CH43</f>
        <v>0.12276337394907647</v>
      </c>
      <c r="CJ38" s="14">
        <v>1.44</v>
      </c>
      <c r="CK38" s="14">
        <f t="shared" si="197"/>
        <v>0.17677925848667012</v>
      </c>
      <c r="CL38" s="6">
        <v>4</v>
      </c>
      <c r="CM38" s="7">
        <f t="shared" si="198"/>
        <v>0.49105349579630586</v>
      </c>
      <c r="CN38" s="8">
        <v>15</v>
      </c>
      <c r="CO38" s="9">
        <f t="shared" si="199"/>
        <v>1.8414506092361469</v>
      </c>
      <c r="CP38" s="10">
        <v>157</v>
      </c>
      <c r="CQ38" s="11">
        <f t="shared" si="200"/>
        <v>19.273849710005006</v>
      </c>
      <c r="CS38" s="2" t="s">
        <v>12</v>
      </c>
      <c r="CT38" s="12">
        <v>74.837000000000003</v>
      </c>
      <c r="CU38" s="13">
        <f>CT38/CT43</f>
        <v>7.2486270255610552E-2</v>
      </c>
      <c r="CV38" s="14">
        <v>1.25</v>
      </c>
      <c r="CW38" s="14">
        <f t="shared" si="201"/>
        <v>9.060783781951319E-2</v>
      </c>
      <c r="CX38" s="6">
        <v>4</v>
      </c>
      <c r="CY38" s="7">
        <f t="shared" si="202"/>
        <v>0.28994508102244221</v>
      </c>
      <c r="CZ38" s="8">
        <v>4</v>
      </c>
      <c r="DA38" s="9">
        <f t="shared" si="170"/>
        <v>0.28994508102244221</v>
      </c>
      <c r="DB38" s="10">
        <v>74</v>
      </c>
      <c r="DC38" s="11">
        <f t="shared" si="171"/>
        <v>5.363983998915181</v>
      </c>
      <c r="DE38" s="2" t="s">
        <v>47</v>
      </c>
      <c r="DF38" s="12">
        <v>3.1859999999999999</v>
      </c>
      <c r="DG38" s="13">
        <f>DF38/DF43</f>
        <v>1.2065165526800118E-2</v>
      </c>
      <c r="DH38" s="14">
        <v>1</v>
      </c>
      <c r="DI38" s="14">
        <f t="shared" si="203"/>
        <v>1.2065165526800118E-2</v>
      </c>
      <c r="DJ38" s="6">
        <v>1</v>
      </c>
      <c r="DK38" s="7">
        <f t="shared" si="204"/>
        <v>1.2065165526800118E-2</v>
      </c>
      <c r="DL38" s="8">
        <v>2</v>
      </c>
      <c r="DM38" s="9">
        <f t="shared" si="205"/>
        <v>2.4130331053600237E-2</v>
      </c>
      <c r="DN38" s="10">
        <v>21</v>
      </c>
      <c r="DO38" s="11">
        <f t="shared" si="206"/>
        <v>0.25336847606280249</v>
      </c>
      <c r="DQ38" s="2" t="s">
        <v>48</v>
      </c>
      <c r="DR38" s="12">
        <v>27.146999999999998</v>
      </c>
      <c r="DS38" s="13">
        <f>DR38/DR43</f>
        <v>5.7125361413077787E-2</v>
      </c>
      <c r="DT38" s="14">
        <v>0</v>
      </c>
      <c r="DU38" s="14">
        <f t="shared" si="207"/>
        <v>0</v>
      </c>
      <c r="DV38" s="6">
        <v>0</v>
      </c>
      <c r="DW38" s="7">
        <f t="shared" si="208"/>
        <v>0</v>
      </c>
      <c r="DX38" s="8">
        <v>1</v>
      </c>
      <c r="DY38" s="9">
        <f t="shared" si="209"/>
        <v>5.7125361413077787E-2</v>
      </c>
      <c r="DZ38" s="3">
        <v>28</v>
      </c>
      <c r="EA38" s="11">
        <f t="shared" si="210"/>
        <v>1.5995101195661781</v>
      </c>
    </row>
    <row r="39" spans="1:140">
      <c r="A39" s="2" t="s">
        <v>52</v>
      </c>
      <c r="B39" s="12">
        <v>26.916</v>
      </c>
      <c r="C39" s="13">
        <f>B39/B43</f>
        <v>3.211967670297175E-2</v>
      </c>
      <c r="D39" s="14">
        <v>1</v>
      </c>
      <c r="E39" s="14">
        <f t="shared" si="172"/>
        <v>3.211967670297175E-2</v>
      </c>
      <c r="F39" s="6">
        <v>0</v>
      </c>
      <c r="G39" s="7">
        <f t="shared" si="168"/>
        <v>0</v>
      </c>
      <c r="H39" s="8">
        <v>1</v>
      </c>
      <c r="I39" s="9">
        <f t="shared" si="169"/>
        <v>3.211967670297175E-2</v>
      </c>
      <c r="J39" s="10">
        <v>24</v>
      </c>
      <c r="K39" s="11">
        <f t="shared" si="173"/>
        <v>0.770872240871322</v>
      </c>
      <c r="M39" s="2" t="s">
        <v>47</v>
      </c>
      <c r="N39" s="12">
        <v>6.4370000000000003</v>
      </c>
      <c r="O39" s="13">
        <f>N39/N43</f>
        <v>4.9836407752708606E-3</v>
      </c>
      <c r="P39" s="14">
        <v>1</v>
      </c>
      <c r="Q39" s="14">
        <f t="shared" si="174"/>
        <v>4.9836407752708606E-3</v>
      </c>
      <c r="R39" s="6">
        <v>1</v>
      </c>
      <c r="S39" s="7">
        <f t="shared" si="175"/>
        <v>4.9836407752708606E-3</v>
      </c>
      <c r="T39" s="8">
        <v>2</v>
      </c>
      <c r="U39" s="9">
        <f t="shared" si="176"/>
        <v>9.9672815505417213E-3</v>
      </c>
      <c r="V39" s="10">
        <v>21</v>
      </c>
      <c r="W39" s="11">
        <f t="shared" si="177"/>
        <v>0.10465645628068808</v>
      </c>
      <c r="Y39" s="2" t="s">
        <v>52</v>
      </c>
      <c r="Z39" s="12">
        <v>1.0409999999999999</v>
      </c>
      <c r="AA39" s="13">
        <f>Z39/Z43</f>
        <v>2.0617086633354523E-3</v>
      </c>
      <c r="AB39" s="14">
        <v>1</v>
      </c>
      <c r="AC39" s="14">
        <f t="shared" si="178"/>
        <v>2.0617086633354523E-3</v>
      </c>
      <c r="AD39" s="6">
        <v>0</v>
      </c>
      <c r="AE39" s="7">
        <f t="shared" si="179"/>
        <v>0</v>
      </c>
      <c r="AF39" s="8">
        <v>1</v>
      </c>
      <c r="AG39" s="9">
        <f t="shared" si="180"/>
        <v>2.0617086633354523E-3</v>
      </c>
      <c r="AH39" s="10">
        <v>24</v>
      </c>
      <c r="AI39" s="11">
        <f t="shared" si="181"/>
        <v>4.9481007920050855E-2</v>
      </c>
      <c r="AK39" s="2" t="s">
        <v>54</v>
      </c>
      <c r="AL39" s="12">
        <v>19.175000000000001</v>
      </c>
      <c r="AM39" s="13">
        <f>AL39/AL43</f>
        <v>3.7513376673429182E-2</v>
      </c>
      <c r="AN39" s="14">
        <v>1.44</v>
      </c>
      <c r="AO39" s="14">
        <f t="shared" si="182"/>
        <v>5.401926240973802E-2</v>
      </c>
      <c r="AP39" s="6">
        <v>4</v>
      </c>
      <c r="AQ39" s="7">
        <f t="shared" si="183"/>
        <v>0.15005350669371673</v>
      </c>
      <c r="AR39" s="8">
        <v>15</v>
      </c>
      <c r="AS39" s="9">
        <f t="shared" si="184"/>
        <v>0.56270065010143777</v>
      </c>
      <c r="AT39" s="10">
        <v>157</v>
      </c>
      <c r="AU39" s="11">
        <f t="shared" si="185"/>
        <v>5.8896001377283813</v>
      </c>
      <c r="BI39" s="2" t="s">
        <v>47</v>
      </c>
      <c r="BJ39" s="12">
        <v>1.887</v>
      </c>
      <c r="BK39" s="13">
        <f>BJ39/BJ43</f>
        <v>2.5957197448023702E-3</v>
      </c>
      <c r="BL39" s="14">
        <v>1</v>
      </c>
      <c r="BM39" s="14">
        <f t="shared" si="190"/>
        <v>2.5957197448023702E-3</v>
      </c>
      <c r="BN39" s="6">
        <v>1</v>
      </c>
      <c r="BO39" s="7">
        <f t="shared" si="191"/>
        <v>2.5957197448023702E-3</v>
      </c>
      <c r="BP39" s="8">
        <v>2</v>
      </c>
      <c r="BQ39" s="9">
        <f t="shared" si="192"/>
        <v>5.1914394896047404E-3</v>
      </c>
      <c r="BR39" s="10">
        <v>21</v>
      </c>
      <c r="BS39" s="11">
        <f t="shared" si="193"/>
        <v>5.4510114640849774E-2</v>
      </c>
      <c r="CG39" s="2" t="s">
        <v>51</v>
      </c>
      <c r="CH39" s="12">
        <v>785.27499999999986</v>
      </c>
      <c r="CI39" s="13">
        <f>CH39/CH43</f>
        <v>0.79057740263950305</v>
      </c>
      <c r="CJ39" s="14">
        <v>1.8</v>
      </c>
      <c r="CK39" s="14">
        <f t="shared" si="197"/>
        <v>1.4230393247511055</v>
      </c>
      <c r="CL39" s="6">
        <v>6</v>
      </c>
      <c r="CM39" s="7">
        <f t="shared" si="198"/>
        <v>4.7434644158370185</v>
      </c>
      <c r="CN39" s="8">
        <v>14</v>
      </c>
      <c r="CO39" s="9">
        <f t="shared" si="199"/>
        <v>11.068083636953043</v>
      </c>
      <c r="CP39" s="10">
        <v>162</v>
      </c>
      <c r="CQ39" s="11">
        <f t="shared" si="200"/>
        <v>128.0735392275995</v>
      </c>
      <c r="CS39" s="2" t="s">
        <v>51</v>
      </c>
      <c r="CT39" s="12">
        <v>650.71600000000001</v>
      </c>
      <c r="CU39" s="13">
        <f>CT39/CT43</f>
        <v>0.63027614462966008</v>
      </c>
      <c r="CV39" s="14">
        <v>1.8</v>
      </c>
      <c r="CW39" s="14">
        <f t="shared" si="201"/>
        <v>1.1344970603333882</v>
      </c>
      <c r="CX39" s="6">
        <v>6</v>
      </c>
      <c r="CY39" s="7">
        <f t="shared" si="202"/>
        <v>3.7816568677779605</v>
      </c>
      <c r="CZ39" s="8">
        <v>14</v>
      </c>
      <c r="DA39" s="9">
        <f t="shared" si="170"/>
        <v>8.8238660248152421</v>
      </c>
      <c r="DB39" s="10">
        <v>162</v>
      </c>
      <c r="DC39" s="11">
        <f t="shared" si="171"/>
        <v>102.10473543000494</v>
      </c>
      <c r="DE39" s="2" t="s">
        <v>51</v>
      </c>
      <c r="DF39" s="12">
        <v>189.96699999999998</v>
      </c>
      <c r="DG39" s="13">
        <f>DF39/DF43</f>
        <v>0.71939212166655309</v>
      </c>
      <c r="DH39" s="14">
        <v>1.8</v>
      </c>
      <c r="DI39" s="14">
        <f t="shared" si="203"/>
        <v>1.2949058189997955</v>
      </c>
      <c r="DJ39" s="6">
        <v>6</v>
      </c>
      <c r="DK39" s="7">
        <f t="shared" si="204"/>
        <v>4.3163527299993181</v>
      </c>
      <c r="DL39" s="8">
        <v>14</v>
      </c>
      <c r="DM39" s="9">
        <f t="shared" si="205"/>
        <v>10.071489703331743</v>
      </c>
      <c r="DN39" s="10">
        <v>162</v>
      </c>
      <c r="DO39" s="11">
        <f t="shared" si="206"/>
        <v>116.5415237099816</v>
      </c>
      <c r="DQ39" s="2" t="s">
        <v>51</v>
      </c>
      <c r="DR39" s="12">
        <v>271.91399999999999</v>
      </c>
      <c r="DS39" s="13">
        <f>DR39/DR43</f>
        <v>0.57218792217466508</v>
      </c>
      <c r="DT39" s="14">
        <v>1.8</v>
      </c>
      <c r="DU39" s="14">
        <f t="shared" si="207"/>
        <v>1.0299382599143971</v>
      </c>
      <c r="DV39" s="6">
        <v>6</v>
      </c>
      <c r="DW39" s="7">
        <f t="shared" si="208"/>
        <v>3.4331275330479905</v>
      </c>
      <c r="DX39" s="8">
        <v>14</v>
      </c>
      <c r="DY39" s="9">
        <f t="shared" si="209"/>
        <v>8.0106309104453111</v>
      </c>
      <c r="DZ39" s="3">
        <v>162</v>
      </c>
      <c r="EA39" s="11">
        <f t="shared" si="210"/>
        <v>92.694443392295739</v>
      </c>
    </row>
    <row r="40" spans="1:140">
      <c r="M40" s="2" t="s">
        <v>48</v>
      </c>
      <c r="N40" s="12">
        <v>40.328000000000003</v>
      </c>
      <c r="O40" s="13">
        <f>N40/N43</f>
        <v>3.1222660429567076E-2</v>
      </c>
      <c r="P40" s="14">
        <v>0</v>
      </c>
      <c r="Q40" s="14">
        <f t="shared" si="174"/>
        <v>0</v>
      </c>
      <c r="R40" s="6">
        <v>0</v>
      </c>
      <c r="S40" s="7">
        <f t="shared" si="175"/>
        <v>0</v>
      </c>
      <c r="T40" s="8">
        <v>1</v>
      </c>
      <c r="U40" s="9">
        <f t="shared" si="176"/>
        <v>3.1222660429567076E-2</v>
      </c>
      <c r="V40" s="10">
        <v>28</v>
      </c>
      <c r="W40" s="11">
        <f t="shared" si="177"/>
        <v>0.87423449202787817</v>
      </c>
      <c r="AK40" s="2" t="s">
        <v>51</v>
      </c>
      <c r="AL40" s="12">
        <v>373.30799999999999</v>
      </c>
      <c r="AM40" s="13">
        <f>AL40/AL43</f>
        <v>0.73032822003674047</v>
      </c>
      <c r="AN40" s="14">
        <v>1.8</v>
      </c>
      <c r="AO40" s="14">
        <f t="shared" si="182"/>
        <v>1.3145907960661329</v>
      </c>
      <c r="AP40" s="6">
        <v>6</v>
      </c>
      <c r="AQ40" s="7">
        <f t="shared" si="183"/>
        <v>4.3819693202204428</v>
      </c>
      <c r="AR40" s="8">
        <v>14</v>
      </c>
      <c r="AS40" s="9">
        <f t="shared" si="184"/>
        <v>10.224595080514366</v>
      </c>
      <c r="AT40" s="10">
        <v>162</v>
      </c>
      <c r="AU40" s="11">
        <f t="shared" si="185"/>
        <v>118.31317164595195</v>
      </c>
      <c r="BI40" s="2" t="s">
        <v>20</v>
      </c>
      <c r="BJ40" s="12">
        <v>37.402999999999999</v>
      </c>
      <c r="BK40" s="13">
        <f>BJ40/BJ43</f>
        <v>5.1450824385184446E-2</v>
      </c>
      <c r="BL40" s="14">
        <v>1</v>
      </c>
      <c r="BM40" s="14">
        <f t="shared" si="190"/>
        <v>5.1450824385184446E-2</v>
      </c>
      <c r="BN40" s="6">
        <v>0</v>
      </c>
      <c r="BO40" s="7">
        <f t="shared" si="191"/>
        <v>0</v>
      </c>
      <c r="BP40" s="8">
        <v>3</v>
      </c>
      <c r="BQ40" s="9">
        <f t="shared" si="192"/>
        <v>0.15435247315555334</v>
      </c>
      <c r="BR40" s="10">
        <v>34</v>
      </c>
      <c r="BS40" s="11">
        <f t="shared" si="193"/>
        <v>1.7493280290962712</v>
      </c>
      <c r="CG40" s="2" t="s">
        <v>52</v>
      </c>
      <c r="CH40" s="12">
        <v>11.095999999999998</v>
      </c>
      <c r="CI40" s="13">
        <f>CH40/CH43</f>
        <v>1.1170923383130657E-2</v>
      </c>
      <c r="CJ40" s="14">
        <v>1</v>
      </c>
      <c r="CK40" s="14">
        <f t="shared" si="197"/>
        <v>1.1170923383130657E-2</v>
      </c>
      <c r="CL40" s="6">
        <v>0</v>
      </c>
      <c r="CM40" s="7">
        <f t="shared" si="198"/>
        <v>0</v>
      </c>
      <c r="CN40" s="8">
        <v>1</v>
      </c>
      <c r="CO40" s="9">
        <f t="shared" si="199"/>
        <v>1.1170923383130657E-2</v>
      </c>
      <c r="CP40" s="10">
        <v>24</v>
      </c>
      <c r="CQ40" s="11">
        <f t="shared" si="200"/>
        <v>0.26810216119513575</v>
      </c>
      <c r="CS40" s="2" t="s">
        <v>52</v>
      </c>
      <c r="CT40" s="12">
        <v>63.899999999999991</v>
      </c>
      <c r="CU40" s="13">
        <f>CT40/CT43</f>
        <v>6.1892815977838682E-2</v>
      </c>
      <c r="CV40" s="14">
        <v>1</v>
      </c>
      <c r="CW40" s="14">
        <f t="shared" si="201"/>
        <v>6.1892815977838682E-2</v>
      </c>
      <c r="CX40" s="6">
        <v>0</v>
      </c>
      <c r="CY40" s="7">
        <f t="shared" si="202"/>
        <v>0</v>
      </c>
      <c r="CZ40" s="8">
        <v>1</v>
      </c>
      <c r="DA40" s="9">
        <f t="shared" si="170"/>
        <v>6.1892815977838682E-2</v>
      </c>
      <c r="DB40" s="10">
        <v>24</v>
      </c>
      <c r="DC40" s="11">
        <f t="shared" si="171"/>
        <v>1.4854275834681283</v>
      </c>
      <c r="DE40" s="2" t="s">
        <v>52</v>
      </c>
      <c r="DF40" s="12">
        <v>2.9499999999999997</v>
      </c>
      <c r="DG40" s="13">
        <f>DF40/DF43</f>
        <v>1.1171449561851961E-2</v>
      </c>
      <c r="DH40" s="14">
        <v>1</v>
      </c>
      <c r="DI40" s="14">
        <f t="shared" si="203"/>
        <v>1.1171449561851961E-2</v>
      </c>
      <c r="DJ40" s="6">
        <v>0</v>
      </c>
      <c r="DK40" s="7">
        <f t="shared" si="204"/>
        <v>0</v>
      </c>
      <c r="DL40" s="8">
        <v>1</v>
      </c>
      <c r="DM40" s="9">
        <f t="shared" si="205"/>
        <v>1.1171449561851961E-2</v>
      </c>
      <c r="DN40" s="10">
        <v>24</v>
      </c>
      <c r="DO40" s="11">
        <f t="shared" si="206"/>
        <v>0.26811478948444706</v>
      </c>
      <c r="DQ40" s="2" t="s">
        <v>52</v>
      </c>
      <c r="DR40" s="12">
        <v>1.2929999999999999</v>
      </c>
      <c r="DS40" s="13">
        <f>DR40/DR43</f>
        <v>2.7208565332121257E-3</v>
      </c>
      <c r="DT40" s="14">
        <v>1</v>
      </c>
      <c r="DU40" s="14">
        <f t="shared" si="207"/>
        <v>2.7208565332121257E-3</v>
      </c>
      <c r="DV40" s="6">
        <v>0</v>
      </c>
      <c r="DW40" s="7">
        <f t="shared" si="208"/>
        <v>0</v>
      </c>
      <c r="DX40" s="8">
        <v>1</v>
      </c>
      <c r="DY40" s="9">
        <f t="shared" si="209"/>
        <v>2.7208565332121257E-3</v>
      </c>
      <c r="DZ40" s="3">
        <v>24</v>
      </c>
      <c r="EA40" s="11">
        <f t="shared" si="210"/>
        <v>6.5300556797091014E-2</v>
      </c>
      <c r="EB40" s="2"/>
      <c r="EC40" s="19"/>
    </row>
    <row r="41" spans="1:140">
      <c r="M41" s="2" t="s">
        <v>51</v>
      </c>
      <c r="N41" s="12">
        <v>944.19499999999982</v>
      </c>
      <c r="O41" s="13">
        <f>N41/N43</f>
        <v>0.73101269252864209</v>
      </c>
      <c r="P41" s="14">
        <v>1.8</v>
      </c>
      <c r="Q41" s="14">
        <f t="shared" si="174"/>
        <v>1.3158228465515558</v>
      </c>
      <c r="R41" s="6">
        <v>6</v>
      </c>
      <c r="S41" s="7">
        <f t="shared" si="175"/>
        <v>4.3860761551718523</v>
      </c>
      <c r="T41" s="8">
        <v>14</v>
      </c>
      <c r="U41" s="9">
        <f t="shared" si="176"/>
        <v>10.234177695400989</v>
      </c>
      <c r="V41" s="10">
        <v>162</v>
      </c>
      <c r="W41" s="11">
        <f t="shared" si="177"/>
        <v>118.42405618964001</v>
      </c>
      <c r="AK41" s="2" t="s">
        <v>52</v>
      </c>
      <c r="AL41" s="12">
        <v>2.6240000000000001</v>
      </c>
      <c r="AM41" s="13">
        <f>AL41/AL43</f>
        <v>5.133512406314376E-3</v>
      </c>
      <c r="AN41" s="14">
        <v>1</v>
      </c>
      <c r="AO41" s="14">
        <f t="shared" si="182"/>
        <v>5.133512406314376E-3</v>
      </c>
      <c r="AP41" s="6">
        <v>0</v>
      </c>
      <c r="AQ41" s="7">
        <f t="shared" si="183"/>
        <v>0</v>
      </c>
      <c r="AR41" s="8">
        <v>1</v>
      </c>
      <c r="AS41" s="9">
        <f t="shared" si="184"/>
        <v>5.133512406314376E-3</v>
      </c>
      <c r="AT41" s="10">
        <v>24</v>
      </c>
      <c r="AU41" s="11">
        <f t="shared" si="185"/>
        <v>0.12320429775154502</v>
      </c>
      <c r="BI41" s="2" t="s">
        <v>51</v>
      </c>
      <c r="BJ41" s="12">
        <v>447.99600000000009</v>
      </c>
      <c r="BK41" s="13">
        <f>BJ41/BJ43</f>
        <v>0.61625440529543352</v>
      </c>
      <c r="BL41" s="14">
        <v>1.8</v>
      </c>
      <c r="BM41" s="14">
        <f t="shared" si="190"/>
        <v>1.1092579295317804</v>
      </c>
      <c r="BN41" s="6">
        <v>6</v>
      </c>
      <c r="BO41" s="7">
        <f t="shared" si="191"/>
        <v>3.6975264317726011</v>
      </c>
      <c r="BP41" s="8">
        <v>14</v>
      </c>
      <c r="BQ41" s="9">
        <f t="shared" si="192"/>
        <v>8.6275616741360697</v>
      </c>
      <c r="BR41" s="10">
        <v>162</v>
      </c>
      <c r="BS41" s="11">
        <f t="shared" si="193"/>
        <v>99.833213657860227</v>
      </c>
    </row>
    <row r="42" spans="1:140">
      <c r="M42" s="2" t="s">
        <v>52</v>
      </c>
      <c r="N42" s="12">
        <v>7.3519999999999994</v>
      </c>
      <c r="O42" s="13">
        <f>N42/N43</f>
        <v>5.6920501755152028E-3</v>
      </c>
      <c r="P42" s="14">
        <v>1</v>
      </c>
      <c r="Q42" s="14">
        <f t="shared" si="174"/>
        <v>5.6920501755152028E-3</v>
      </c>
      <c r="R42" s="6">
        <v>0</v>
      </c>
      <c r="S42" s="7">
        <f t="shared" si="175"/>
        <v>0</v>
      </c>
      <c r="T42" s="8">
        <v>1</v>
      </c>
      <c r="U42" s="9">
        <f t="shared" si="176"/>
        <v>5.6920501755152028E-3</v>
      </c>
      <c r="V42" s="10">
        <v>24</v>
      </c>
      <c r="W42" s="11">
        <f t="shared" si="177"/>
        <v>0.13660920421236486</v>
      </c>
      <c r="BI42" s="2" t="s">
        <v>52</v>
      </c>
      <c r="BJ42" s="12">
        <v>22.428999999999998</v>
      </c>
      <c r="BK42" s="13">
        <f>BJ42/BJ43</f>
        <v>3.0852887205178783E-2</v>
      </c>
      <c r="BL42" s="14">
        <v>1</v>
      </c>
      <c r="BM42" s="14">
        <f t="shared" si="190"/>
        <v>3.0852887205178783E-2</v>
      </c>
      <c r="BN42" s="6">
        <v>0</v>
      </c>
      <c r="BO42" s="7">
        <f t="shared" si="191"/>
        <v>0</v>
      </c>
      <c r="BP42" s="8">
        <v>1</v>
      </c>
      <c r="BQ42" s="9">
        <f t="shared" si="192"/>
        <v>3.0852887205178783E-2</v>
      </c>
      <c r="BR42" s="10">
        <v>24</v>
      </c>
      <c r="BS42" s="11">
        <f t="shared" si="193"/>
        <v>0.74046929292429076</v>
      </c>
    </row>
    <row r="43" spans="1:140" s="31" customFormat="1">
      <c r="A43" s="31" t="s">
        <v>90</v>
      </c>
      <c r="B43" s="22">
        <f>SUM(B34:B39)</f>
        <v>837.9910000000001</v>
      </c>
      <c r="C43" s="23">
        <f>SUM(C34:C39)</f>
        <v>0.99999999999999989</v>
      </c>
      <c r="D43" s="24">
        <f t="shared" ref="D43:E43" si="211">SUM(D34:D39)</f>
        <v>4.8</v>
      </c>
      <c r="E43" s="24">
        <f t="shared" si="211"/>
        <v>1.6906845061581806</v>
      </c>
      <c r="F43" s="25">
        <f t="shared" ref="F43:K43" si="212">SUM(F34:F39)</f>
        <v>11</v>
      </c>
      <c r="G43" s="26">
        <f t="shared" si="212"/>
        <v>5.4987714665193295</v>
      </c>
      <c r="H43" s="27">
        <f t="shared" si="212"/>
        <v>21</v>
      </c>
      <c r="I43" s="28">
        <f t="shared" si="212"/>
        <v>12.830131827191462</v>
      </c>
      <c r="J43" s="29">
        <f t="shared" si="212"/>
        <v>290</v>
      </c>
      <c r="K43" s="30">
        <f t="shared" si="212"/>
        <v>149.47234755504533</v>
      </c>
      <c r="N43" s="22">
        <f t="shared" ref="N43:W43" si="213">SUM(N34:N42)</f>
        <v>1291.626</v>
      </c>
      <c r="O43" s="23">
        <f t="shared" si="213"/>
        <v>0.99999999999999989</v>
      </c>
      <c r="P43" s="24">
        <f t="shared" si="213"/>
        <v>10.200000000000001</v>
      </c>
      <c r="Q43" s="24">
        <f t="shared" si="213"/>
        <v>1.6585584371946676</v>
      </c>
      <c r="R43" s="25">
        <f>SUM(R34:R42)</f>
        <v>21</v>
      </c>
      <c r="S43" s="26">
        <f t="shared" si="213"/>
        <v>5.1961821765743323</v>
      </c>
      <c r="T43" s="27">
        <f t="shared" si="213"/>
        <v>62</v>
      </c>
      <c r="U43" s="28">
        <f t="shared" si="213"/>
        <v>13.357693326086652</v>
      </c>
      <c r="V43" s="29">
        <f t="shared" si="213"/>
        <v>1057</v>
      </c>
      <c r="W43" s="30">
        <f t="shared" si="213"/>
        <v>176.1489680449294</v>
      </c>
      <c r="Z43" s="22">
        <f>SUM(Z34:Z39)</f>
        <v>504.92099999999999</v>
      </c>
      <c r="AA43" s="23">
        <f>SUM(AA34:AA39)</f>
        <v>1</v>
      </c>
      <c r="AB43" s="24">
        <f t="shared" ref="AB43:AC43" si="214">SUM(AB34:AB39)</f>
        <v>8.1999999999999993</v>
      </c>
      <c r="AC43" s="24">
        <f t="shared" si="214"/>
        <v>2.0013118883944223</v>
      </c>
      <c r="AD43" s="25">
        <f t="shared" ref="AD43:AI43" si="215">SUM(AD34:AD39)</f>
        <v>13</v>
      </c>
      <c r="AE43" s="26">
        <f t="shared" si="215"/>
        <v>5.3848740694088777</v>
      </c>
      <c r="AF43" s="27">
        <f t="shared" si="215"/>
        <v>30</v>
      </c>
      <c r="AG43" s="28">
        <f t="shared" si="215"/>
        <v>13.190748651769287</v>
      </c>
      <c r="AH43" s="29">
        <f t="shared" si="215"/>
        <v>492</v>
      </c>
      <c r="AI43" s="30">
        <f t="shared" si="215"/>
        <v>168.55610481639704</v>
      </c>
      <c r="AL43" s="22">
        <f t="shared" ref="AL43:AU43" si="216">SUM(AL34:AL41)</f>
        <v>511.15100000000007</v>
      </c>
      <c r="AM43" s="23">
        <f t="shared" si="216"/>
        <v>0.99999999999999978</v>
      </c>
      <c r="AN43" s="24">
        <f t="shared" si="216"/>
        <v>7.2399999999999993</v>
      </c>
      <c r="AO43" s="24">
        <f t="shared" si="216"/>
        <v>1.5591134517980008</v>
      </c>
      <c r="AP43" s="25">
        <f>SUM(AP34:AP41)</f>
        <v>20</v>
      </c>
      <c r="AQ43" s="26">
        <f t="shared" si="216"/>
        <v>5.307756416401415</v>
      </c>
      <c r="AR43" s="27">
        <f t="shared" si="216"/>
        <v>41</v>
      </c>
      <c r="AS43" s="28">
        <f t="shared" si="216"/>
        <v>11.589990042081496</v>
      </c>
      <c r="AT43" s="29">
        <f t="shared" si="216"/>
        <v>524</v>
      </c>
      <c r="AU43" s="30">
        <f t="shared" si="216"/>
        <v>136.78835216990672</v>
      </c>
      <c r="AX43" s="22">
        <f t="shared" ref="AX43:BG43" si="217">SUM(AX34:AX38)</f>
        <v>424.12299999999999</v>
      </c>
      <c r="AY43" s="23">
        <f t="shared" si="217"/>
        <v>1</v>
      </c>
      <c r="AZ43" s="24">
        <f t="shared" si="217"/>
        <v>4.8</v>
      </c>
      <c r="BA43" s="24">
        <f t="shared" si="217"/>
        <v>1.5489209498188026</v>
      </c>
      <c r="BB43" s="25">
        <f>SUM(BB34:BB38)</f>
        <v>11</v>
      </c>
      <c r="BC43" s="26">
        <f t="shared" si="217"/>
        <v>5.0771474312876217</v>
      </c>
      <c r="BD43" s="27">
        <f t="shared" si="217"/>
        <v>20</v>
      </c>
      <c r="BE43" s="28">
        <f t="shared" si="217"/>
        <v>11.635178945730367</v>
      </c>
      <c r="BF43" s="29">
        <f t="shared" si="217"/>
        <v>267</v>
      </c>
      <c r="BG43" s="30">
        <f t="shared" si="217"/>
        <v>136.89281411288707</v>
      </c>
      <c r="BJ43" s="22">
        <f t="shared" ref="BJ43:BS43" si="218">SUM(BJ34:BJ42)</f>
        <v>726.96600000000001</v>
      </c>
      <c r="BK43" s="23">
        <f t="shared" si="218"/>
        <v>1.0000000000000002</v>
      </c>
      <c r="BL43" s="24">
        <f t="shared" si="218"/>
        <v>11.200000000000001</v>
      </c>
      <c r="BM43" s="24">
        <f t="shared" si="218"/>
        <v>1.8536113105702332</v>
      </c>
      <c r="BN43" s="25">
        <f t="shared" si="218"/>
        <v>18</v>
      </c>
      <c r="BO43" s="26">
        <f t="shared" si="218"/>
        <v>4.3982827257395813</v>
      </c>
      <c r="BP43" s="27">
        <f t="shared" si="218"/>
        <v>46</v>
      </c>
      <c r="BQ43" s="28">
        <f t="shared" si="218"/>
        <v>11.238162445011184</v>
      </c>
      <c r="BR43" s="29">
        <f t="shared" si="218"/>
        <v>647</v>
      </c>
      <c r="BS43" s="30">
        <f t="shared" si="218"/>
        <v>146.15657953741993</v>
      </c>
      <c r="BV43" s="22">
        <f t="shared" ref="BV43:CE43" si="219">SUM(BV34:BV36)</f>
        <v>305.12199999999996</v>
      </c>
      <c r="BW43" s="23">
        <f t="shared" si="219"/>
        <v>1</v>
      </c>
      <c r="BX43" s="24">
        <f t="shared" si="219"/>
        <v>2.8</v>
      </c>
      <c r="BY43" s="24">
        <f t="shared" si="219"/>
        <v>5.981214071748351E-2</v>
      </c>
      <c r="BZ43" s="25">
        <f>SUM(BZ34:BZ36)</f>
        <v>11</v>
      </c>
      <c r="CA43" s="26">
        <f t="shared" si="219"/>
        <v>5.6006253236410357</v>
      </c>
      <c r="CB43" s="27">
        <f t="shared" si="219"/>
        <v>20</v>
      </c>
      <c r="CC43" s="28">
        <f t="shared" si="219"/>
        <v>12.725971906319442</v>
      </c>
      <c r="CD43" s="29">
        <f t="shared" si="219"/>
        <v>267</v>
      </c>
      <c r="CE43" s="30">
        <f t="shared" si="219"/>
        <v>149.33240474302082</v>
      </c>
      <c r="CH43" s="22">
        <f t="shared" ref="CH43:CQ43" si="220">SUM(CH34:CH40)</f>
        <v>993.29299999999989</v>
      </c>
      <c r="CI43" s="23">
        <f t="shared" si="220"/>
        <v>0.99999999999999989</v>
      </c>
      <c r="CJ43" s="24">
        <f t="shared" si="220"/>
        <v>6.24</v>
      </c>
      <c r="CK43" s="24">
        <f t="shared" si="220"/>
        <v>1.6279774447217488</v>
      </c>
      <c r="CL43" s="25">
        <f>SUM(CL34:CL40)</f>
        <v>15</v>
      </c>
      <c r="CM43" s="26">
        <f t="shared" si="220"/>
        <v>5.2617263989578094</v>
      </c>
      <c r="CN43" s="27">
        <f t="shared" si="220"/>
        <v>36</v>
      </c>
      <c r="CO43" s="28">
        <f t="shared" si="220"/>
        <v>13.013181407701452</v>
      </c>
      <c r="CP43" s="29">
        <f t="shared" si="220"/>
        <v>447</v>
      </c>
      <c r="CQ43" s="30">
        <f t="shared" si="220"/>
        <v>149.6200627609376</v>
      </c>
      <c r="CT43" s="22">
        <f t="shared" ref="CT43:DC43" si="221">SUM(CT34:CT40)</f>
        <v>1032.43</v>
      </c>
      <c r="CU43" s="23">
        <f t="shared" si="221"/>
        <v>1</v>
      </c>
      <c r="CV43" s="24">
        <f t="shared" si="221"/>
        <v>6.05</v>
      </c>
      <c r="CW43" s="24">
        <f t="shared" si="221"/>
        <v>1.3951290160107706</v>
      </c>
      <c r="CX43" s="25">
        <f>SUM(CX34:CX40)</f>
        <v>15</v>
      </c>
      <c r="CY43" s="26">
        <f t="shared" si="221"/>
        <v>4.3132415757000473</v>
      </c>
      <c r="CZ43" s="27">
        <f t="shared" si="221"/>
        <v>25</v>
      </c>
      <c r="DA43" s="28">
        <f t="shared" si="221"/>
        <v>9.5191799928324432</v>
      </c>
      <c r="DB43" s="29">
        <f t="shared" si="221"/>
        <v>364</v>
      </c>
      <c r="DC43" s="30">
        <f t="shared" si="221"/>
        <v>115.06923084373759</v>
      </c>
      <c r="DF43" s="22">
        <f t="shared" ref="DF43:DO43" si="222">SUM(DF34:DF40)</f>
        <v>264.06599999999997</v>
      </c>
      <c r="DG43" s="23">
        <f t="shared" si="222"/>
        <v>1</v>
      </c>
      <c r="DH43" s="24">
        <f t="shared" si="222"/>
        <v>9.2000000000000011</v>
      </c>
      <c r="DI43" s="24">
        <f t="shared" si="222"/>
        <v>1.8442412124241667</v>
      </c>
      <c r="DJ43" s="25">
        <f t="shared" si="222"/>
        <v>18</v>
      </c>
      <c r="DK43" s="26">
        <f t="shared" si="222"/>
        <v>5.1837949603508209</v>
      </c>
      <c r="DL43" s="27">
        <f t="shared" si="222"/>
        <v>35</v>
      </c>
      <c r="DM43" s="28">
        <f t="shared" si="222"/>
        <v>11.835014731165694</v>
      </c>
      <c r="DN43" s="29">
        <f t="shared" si="222"/>
        <v>569</v>
      </c>
      <c r="DO43" s="30">
        <f t="shared" si="222"/>
        <v>152.61950042792336</v>
      </c>
      <c r="DR43" s="22">
        <f t="shared" ref="DR43:EA43" si="223">SUM(DR34:DR40)</f>
        <v>475.21799999999996</v>
      </c>
      <c r="DS43" s="23">
        <f t="shared" si="223"/>
        <v>0.99999999999999989</v>
      </c>
      <c r="DT43" s="24">
        <f t="shared" si="223"/>
        <v>5.8</v>
      </c>
      <c r="DU43" s="24">
        <f t="shared" si="223"/>
        <v>1.3978999111986499</v>
      </c>
      <c r="DV43" s="25">
        <f>SUM(DV34:DV40)</f>
        <v>16</v>
      </c>
      <c r="DW43" s="26">
        <f t="shared" si="223"/>
        <v>5.1846962867568145</v>
      </c>
      <c r="DX43" s="27">
        <f t="shared" si="223"/>
        <v>26</v>
      </c>
      <c r="DY43" s="28">
        <f t="shared" si="223"/>
        <v>9.8330513574822511</v>
      </c>
      <c r="DZ43" s="71">
        <f t="shared" si="223"/>
        <v>367</v>
      </c>
      <c r="EA43" s="30">
        <f t="shared" si="223"/>
        <v>121.35758746512127</v>
      </c>
      <c r="EB43" s="70"/>
      <c r="EC43" s="24">
        <f>AVERAGE(D43,P43,AB43,AN43,AZ43,BL43,BX43,CJ43,CV43,DH43,DT43)</f>
        <v>6.9572727272727262</v>
      </c>
      <c r="ED43" s="26">
        <f>AVERAGE(F43,R43,AD43,AP43,BB43,BN43,BZ43,CL43,CX43,DJ43,DV43)</f>
        <v>15.363636363636363</v>
      </c>
      <c r="EE43" s="28">
        <f>AVERAGE(H43,T43,AF43,AR43,BD43,BP43,CB43,CN43,CZ43,DL43,DX43)</f>
        <v>32.909090909090907</v>
      </c>
      <c r="EF43" s="30">
        <f>AVERAGE(DZ43,DN43,DB43,CP43,CD43,BR43,BF43,AT43,AH43,V43,J43)</f>
        <v>481</v>
      </c>
      <c r="EG43" s="24">
        <f>AVERAGE(E43,Q43,AC43,AO43,BA43,BM43,BY43,CK43,CW43,DI43,DU43)</f>
        <v>1.5124782062733753</v>
      </c>
      <c r="EH43" s="26">
        <f>AVERAGE(G43,S43,AE43,AQ43,BC43,BO43,CA43,CM43,CY43,DK43,DW43)</f>
        <v>5.1279180755761535</v>
      </c>
      <c r="EI43" s="28">
        <f>AVERAGE(I43,U43,AG43,AS43,BE43,BQ43,CC43,CO43,DA43,DM43,DY43)</f>
        <v>11.888027693942886</v>
      </c>
      <c r="EJ43" s="30">
        <f>AVERAGE(K43,W43,AI43,AU43,BG43,BS43,CE43,CQ43,DC43,DO43,EA43)</f>
        <v>145.6376320433933</v>
      </c>
    </row>
    <row r="44" spans="1:140" s="31" customFormat="1">
      <c r="A44" s="31" t="s">
        <v>88</v>
      </c>
      <c r="B44" s="22"/>
      <c r="C44" s="23"/>
      <c r="D44" s="24"/>
      <c r="E44" s="24"/>
      <c r="F44" s="25"/>
      <c r="G44" s="26"/>
      <c r="H44" s="27"/>
      <c r="I44" s="28"/>
      <c r="J44" s="29"/>
      <c r="K44" s="30"/>
      <c r="M44" s="31" t="s">
        <v>88</v>
      </c>
      <c r="N44" s="22"/>
      <c r="O44" s="23"/>
      <c r="P44" s="24"/>
      <c r="Q44" s="24"/>
      <c r="R44" s="25"/>
      <c r="S44" s="26"/>
      <c r="T44" s="27"/>
      <c r="U44" s="28"/>
      <c r="V44" s="29"/>
      <c r="W44" s="30"/>
      <c r="Y44" s="31" t="s">
        <v>88</v>
      </c>
      <c r="Z44" s="22"/>
      <c r="AA44" s="23"/>
      <c r="AB44" s="24"/>
      <c r="AC44" s="24"/>
      <c r="AD44" s="25"/>
      <c r="AE44" s="26"/>
      <c r="AF44" s="27"/>
      <c r="AG44" s="28"/>
      <c r="AH44" s="29"/>
      <c r="AI44" s="30"/>
      <c r="AK44" s="31" t="s">
        <v>88</v>
      </c>
      <c r="AL44" s="22"/>
      <c r="AM44" s="23"/>
      <c r="AN44" s="24"/>
      <c r="AO44" s="24"/>
      <c r="AP44" s="25"/>
      <c r="AQ44" s="26"/>
      <c r="AR44" s="27"/>
      <c r="AS44" s="28"/>
      <c r="AT44" s="29"/>
      <c r="AU44" s="30"/>
      <c r="AW44" s="31" t="s">
        <v>88</v>
      </c>
      <c r="AX44" s="22"/>
      <c r="AY44" s="23"/>
      <c r="AZ44" s="24"/>
      <c r="BA44" s="24"/>
      <c r="BB44" s="25"/>
      <c r="BC44" s="26"/>
      <c r="BD44" s="27"/>
      <c r="BE44" s="28"/>
      <c r="BF44" s="29"/>
      <c r="BG44" s="30"/>
      <c r="BI44" s="31" t="s">
        <v>88</v>
      </c>
      <c r="BJ44" s="22"/>
      <c r="BK44" s="23"/>
      <c r="BL44" s="24"/>
      <c r="BM44" s="24"/>
      <c r="BN44" s="25"/>
      <c r="BO44" s="26"/>
      <c r="BP44" s="27"/>
      <c r="BQ44" s="28"/>
      <c r="BR44" s="29"/>
      <c r="BS44" s="30"/>
      <c r="BU44" s="31" t="s">
        <v>88</v>
      </c>
      <c r="BV44" s="22"/>
      <c r="BW44" s="23"/>
      <c r="BX44" s="24"/>
      <c r="BY44" s="24"/>
      <c r="BZ44" s="25"/>
      <c r="CA44" s="26"/>
      <c r="CB44" s="27"/>
      <c r="CC44" s="28"/>
      <c r="CD44" s="29"/>
      <c r="CE44" s="30"/>
      <c r="CG44" s="31" t="s">
        <v>88</v>
      </c>
      <c r="CH44" s="22"/>
      <c r="CI44" s="23"/>
      <c r="CJ44" s="24"/>
      <c r="CK44" s="24"/>
      <c r="CL44" s="25"/>
      <c r="CM44" s="26"/>
      <c r="CN44" s="27"/>
      <c r="CO44" s="28"/>
      <c r="CP44" s="29"/>
      <c r="CQ44" s="30"/>
      <c r="CS44" s="31" t="s">
        <v>88</v>
      </c>
      <c r="CT44" s="22"/>
      <c r="CU44" s="23"/>
      <c r="CV44" s="24"/>
      <c r="CW44" s="24"/>
      <c r="CX44" s="25"/>
      <c r="CY44" s="26"/>
      <c r="CZ44" s="27"/>
      <c r="DA44" s="28"/>
      <c r="DB44" s="29"/>
      <c r="DC44" s="30"/>
      <c r="DE44" s="31" t="s">
        <v>88</v>
      </c>
      <c r="DF44" s="22"/>
      <c r="DG44" s="23"/>
      <c r="DH44" s="24"/>
      <c r="DI44" s="24"/>
      <c r="DJ44" s="25"/>
      <c r="DK44" s="26"/>
      <c r="DL44" s="27"/>
      <c r="DM44" s="28"/>
      <c r="DN44" s="29"/>
      <c r="DO44" s="30"/>
      <c r="DQ44" s="31" t="s">
        <v>88</v>
      </c>
      <c r="DR44" s="22"/>
      <c r="DS44" s="23"/>
      <c r="DT44" s="24"/>
      <c r="DU44" s="24"/>
      <c r="DV44" s="25"/>
      <c r="DW44" s="26"/>
      <c r="DX44" s="27"/>
      <c r="DY44" s="28"/>
      <c r="DZ44" s="71"/>
      <c r="EA44" s="30"/>
      <c r="EB44" s="70"/>
      <c r="EC44" s="24"/>
      <c r="ED44" s="47"/>
      <c r="EE44" s="48"/>
      <c r="EF44" s="49"/>
      <c r="EG44" s="46"/>
      <c r="EH44" s="47"/>
      <c r="EI44" s="48"/>
      <c r="EJ44" s="49"/>
    </row>
    <row r="45" spans="1:140" s="31" customFormat="1" ht="15.75">
      <c r="A45" s="31" t="s">
        <v>43</v>
      </c>
      <c r="B45" s="22">
        <v>19.526</v>
      </c>
      <c r="C45" s="23">
        <f>B45/B52</f>
        <v>0.22153643676465584</v>
      </c>
      <c r="D45" s="24">
        <v>0</v>
      </c>
      <c r="E45" s="24">
        <f>D45*C45</f>
        <v>0</v>
      </c>
      <c r="F45" s="25">
        <v>0</v>
      </c>
      <c r="G45" s="26">
        <f>F45*C45</f>
        <v>0</v>
      </c>
      <c r="H45" s="27">
        <v>1</v>
      </c>
      <c r="I45" s="28">
        <f>H45*C45</f>
        <v>0.22153643676465584</v>
      </c>
      <c r="J45" s="29">
        <v>23</v>
      </c>
      <c r="K45" s="30">
        <f>J45*C45</f>
        <v>5.0953380455870843</v>
      </c>
      <c r="M45" s="76" t="s">
        <v>43</v>
      </c>
      <c r="N45" s="77">
        <v>33</v>
      </c>
      <c r="O45" s="23">
        <f>N45/N52</f>
        <v>9.5374344301382932E-2</v>
      </c>
      <c r="P45" s="24">
        <v>0</v>
      </c>
      <c r="Q45" s="24">
        <f>P45*O45</f>
        <v>0</v>
      </c>
      <c r="R45" s="25">
        <v>0</v>
      </c>
      <c r="S45" s="26">
        <f>R45*O45</f>
        <v>0</v>
      </c>
      <c r="T45" s="27">
        <v>1</v>
      </c>
      <c r="U45" s="28">
        <f>T45*O45</f>
        <v>9.5374344301382932E-2</v>
      </c>
      <c r="V45" s="29">
        <v>23</v>
      </c>
      <c r="W45" s="30">
        <f>V45*O45</f>
        <v>2.1936099189318075</v>
      </c>
      <c r="Y45" s="31" t="s">
        <v>0</v>
      </c>
      <c r="Z45" s="22">
        <v>25.876000000000001</v>
      </c>
      <c r="AA45" s="23">
        <f>Z45/Z52</f>
        <v>2.9973635803412984E-2</v>
      </c>
      <c r="AB45" s="24">
        <v>3.4</v>
      </c>
      <c r="AC45" s="24">
        <f>AB45*AA45</f>
        <v>0.10191036173160414</v>
      </c>
      <c r="AD45" s="25">
        <v>2</v>
      </c>
      <c r="AE45" s="26">
        <f t="shared" ref="AE45:AE49" si="224">AD45*AA45</f>
        <v>5.9947271606825968E-2</v>
      </c>
      <c r="AF45" s="27">
        <v>10</v>
      </c>
      <c r="AG45" s="28">
        <f t="shared" ref="AG45:AG49" si="225">AF45*AA45</f>
        <v>0.29973635803412985</v>
      </c>
      <c r="AH45" s="29">
        <v>230</v>
      </c>
      <c r="AI45" s="30">
        <f t="shared" ref="AI45:AI49" si="226">AH45*AA45</f>
        <v>6.8939362347849862</v>
      </c>
      <c r="AK45" s="31" t="s">
        <v>43</v>
      </c>
      <c r="AL45" s="22">
        <v>31.689999999999998</v>
      </c>
      <c r="AM45" s="23">
        <f>AL45/AL52</f>
        <v>0.11540212304947106</v>
      </c>
      <c r="AN45" s="24">
        <v>0</v>
      </c>
      <c r="AO45" s="24">
        <f>AN45*AM45</f>
        <v>0</v>
      </c>
      <c r="AP45" s="25">
        <v>0</v>
      </c>
      <c r="AQ45" s="26">
        <f>AP45*AM45</f>
        <v>0</v>
      </c>
      <c r="AR45" s="27">
        <v>1</v>
      </c>
      <c r="AS45" s="28">
        <f>AR45*AM45</f>
        <v>0.11540212304947106</v>
      </c>
      <c r="AT45" s="29">
        <v>23</v>
      </c>
      <c r="AU45" s="30">
        <f>AT45*AM45</f>
        <v>2.6542488301378344</v>
      </c>
      <c r="AW45" s="31" t="s">
        <v>43</v>
      </c>
      <c r="AX45" s="22">
        <v>29.636000000000003</v>
      </c>
      <c r="AY45" s="23">
        <f>AX45/AX52</f>
        <v>8.7608416745989987E-2</v>
      </c>
      <c r="AZ45" s="24">
        <v>0</v>
      </c>
      <c r="BA45" s="24">
        <f>AZ45*AY45</f>
        <v>0</v>
      </c>
      <c r="BB45" s="25">
        <v>0</v>
      </c>
      <c r="BC45" s="26">
        <f>BB45*AY45</f>
        <v>0</v>
      </c>
      <c r="BD45" s="27">
        <v>1</v>
      </c>
      <c r="BE45" s="28">
        <f>BD45*AY45</f>
        <v>8.7608416745989987E-2</v>
      </c>
      <c r="BF45" s="29">
        <v>23</v>
      </c>
      <c r="BG45" s="30">
        <f>BF45*AY45</f>
        <v>2.0149935851577698</v>
      </c>
      <c r="BI45" s="31" t="s">
        <v>43</v>
      </c>
      <c r="BJ45" s="22">
        <v>13.913</v>
      </c>
      <c r="BK45" s="23">
        <f>BJ45/BJ52</f>
        <v>6.9146319038223547E-2</v>
      </c>
      <c r="BL45" s="24">
        <v>0</v>
      </c>
      <c r="BM45" s="24">
        <f>BL45*BK45</f>
        <v>0</v>
      </c>
      <c r="BN45" s="25">
        <v>0</v>
      </c>
      <c r="BO45" s="26">
        <f>BN45*BK45</f>
        <v>0</v>
      </c>
      <c r="BP45" s="27">
        <v>1</v>
      </c>
      <c r="BQ45" s="28">
        <f>BP45*BK45</f>
        <v>6.9146319038223547E-2</v>
      </c>
      <c r="BR45" s="29">
        <v>23</v>
      </c>
      <c r="BS45" s="30">
        <f>BR45*BK45</f>
        <v>1.5903653378791416</v>
      </c>
      <c r="BU45" s="31" t="s">
        <v>0</v>
      </c>
      <c r="BV45" s="22">
        <v>5.1769999999999996</v>
      </c>
      <c r="BW45" s="23">
        <f>BV45/BV52</f>
        <v>1.7353150181676789E-2</v>
      </c>
      <c r="BX45" s="24">
        <v>3.4</v>
      </c>
      <c r="BY45" s="24">
        <f>BX45*BW45</f>
        <v>5.9000710617701083E-2</v>
      </c>
      <c r="BZ45" s="25">
        <v>2</v>
      </c>
      <c r="CA45" s="26">
        <f t="shared" ref="CA45:CA47" si="227">BZ45*BW45</f>
        <v>3.4706300363353579E-2</v>
      </c>
      <c r="CB45" s="27">
        <v>10</v>
      </c>
      <c r="CC45" s="28">
        <f t="shared" ref="CC45:CC47" si="228">CB45*BW45</f>
        <v>0.17353150181676791</v>
      </c>
      <c r="CD45" s="29">
        <v>230</v>
      </c>
      <c r="CE45" s="30">
        <f t="shared" ref="CE45:CE47" si="229">CD45*BW45</f>
        <v>3.9912245417856616</v>
      </c>
      <c r="CG45" s="31" t="s">
        <v>56</v>
      </c>
      <c r="CH45" s="22">
        <v>373.58</v>
      </c>
      <c r="CI45" s="23">
        <f>CH45/CH52</f>
        <v>0.96938087082879232</v>
      </c>
      <c r="CJ45" s="24">
        <v>2.25</v>
      </c>
      <c r="CK45" s="24">
        <f>CJ45*CI45</f>
        <v>2.1811069593647829</v>
      </c>
      <c r="CL45" s="25">
        <v>7</v>
      </c>
      <c r="CM45" s="26">
        <f t="shared" ref="CM45:CM48" si="230">CL45*CI45</f>
        <v>6.7856660958015462</v>
      </c>
      <c r="CN45" s="27">
        <v>18</v>
      </c>
      <c r="CO45" s="28">
        <f t="shared" ref="CO45:CO48" si="231">CN45*CI45</f>
        <v>17.448855674918264</v>
      </c>
      <c r="CP45" s="29">
        <v>234</v>
      </c>
      <c r="CQ45" s="30">
        <f t="shared" ref="CQ45:CQ48" si="232">CP45*CI45</f>
        <v>226.8351237739374</v>
      </c>
      <c r="CS45" s="31" t="s">
        <v>43</v>
      </c>
      <c r="CT45" s="22">
        <v>27.839999999999996</v>
      </c>
      <c r="CU45" s="23">
        <f>CT45/CT52</f>
        <v>4.1907135954335664E-2</v>
      </c>
      <c r="CV45" s="24">
        <v>0</v>
      </c>
      <c r="CW45" s="24">
        <f>CV45*CU45</f>
        <v>0</v>
      </c>
      <c r="CX45" s="25">
        <v>0</v>
      </c>
      <c r="CY45" s="26">
        <f>CX45*CU45</f>
        <v>0</v>
      </c>
      <c r="CZ45" s="27">
        <v>1</v>
      </c>
      <c r="DA45" s="28">
        <f>CZ45*CU45</f>
        <v>4.1907135954335664E-2</v>
      </c>
      <c r="DB45" s="29">
        <v>23</v>
      </c>
      <c r="DC45" s="30">
        <f>DB45*CU45</f>
        <v>0.96386412694972023</v>
      </c>
      <c r="DE45" s="31" t="s">
        <v>3</v>
      </c>
      <c r="DF45" s="22">
        <v>50.567999999999998</v>
      </c>
      <c r="DG45" s="23">
        <f>DF45/DF52</f>
        <v>0.24344778447495616</v>
      </c>
      <c r="DH45" s="24">
        <v>1</v>
      </c>
      <c r="DI45" s="24">
        <f>DH45*DG45</f>
        <v>0.24344778447495616</v>
      </c>
      <c r="DJ45" s="25">
        <v>5</v>
      </c>
      <c r="DK45" s="26">
        <f t="shared" ref="DK45:DK46" si="233">DJ45*DG45</f>
        <v>1.2172389223747808</v>
      </c>
      <c r="DL45" s="27">
        <v>5</v>
      </c>
      <c r="DM45" s="28">
        <f t="shared" ref="DM45:DM46" si="234">DL45*DG45</f>
        <v>1.2172389223747808</v>
      </c>
      <c r="DN45" s="29">
        <v>77</v>
      </c>
      <c r="DO45" s="30">
        <f t="shared" ref="DO45:DO46" si="235">DN45*DG45</f>
        <v>18.745479404571626</v>
      </c>
      <c r="DQ45" s="31" t="s">
        <v>43</v>
      </c>
      <c r="DR45" s="22">
        <v>55.117000000000004</v>
      </c>
      <c r="DS45" s="23">
        <f>DR45/DR52</f>
        <v>6.8109247643479601E-2</v>
      </c>
      <c r="DT45" s="24">
        <v>0</v>
      </c>
      <c r="DU45" s="24">
        <f>DT45*DS45</f>
        <v>0</v>
      </c>
      <c r="DV45" s="25">
        <v>0</v>
      </c>
      <c r="DW45" s="26">
        <f>DV45*DS45</f>
        <v>0</v>
      </c>
      <c r="DX45" s="27">
        <v>1</v>
      </c>
      <c r="DY45" s="28">
        <f>DX45*DS45</f>
        <v>6.8109247643479601E-2</v>
      </c>
      <c r="DZ45" s="71">
        <v>23</v>
      </c>
      <c r="EA45" s="30">
        <f>DZ45*DS45</f>
        <v>1.5665126958000308</v>
      </c>
      <c r="EB45" s="70"/>
      <c r="EC45" s="24"/>
      <c r="ED45" s="47"/>
      <c r="EE45" s="48"/>
      <c r="EF45" s="49"/>
      <c r="EG45" s="46"/>
      <c r="EH45" s="47"/>
      <c r="EI45" s="48"/>
      <c r="EJ45" s="49"/>
    </row>
    <row r="46" spans="1:140">
      <c r="A46" s="2" t="s">
        <v>56</v>
      </c>
      <c r="B46" s="12">
        <v>68.613</v>
      </c>
      <c r="C46" s="13">
        <f>B46/B52</f>
        <v>0.77846356323534416</v>
      </c>
      <c r="D46" s="14">
        <v>2.25</v>
      </c>
      <c r="E46" s="14">
        <f>D46*C46</f>
        <v>1.7515430172795243</v>
      </c>
      <c r="F46" s="6">
        <v>7</v>
      </c>
      <c r="G46" s="7">
        <f>F46*C46</f>
        <v>5.4492449426474092</v>
      </c>
      <c r="H46" s="8">
        <v>18</v>
      </c>
      <c r="I46" s="9">
        <f>H46*C46</f>
        <v>14.012344138236195</v>
      </c>
      <c r="J46" s="10">
        <v>234</v>
      </c>
      <c r="K46" s="11">
        <f t="shared" ref="K46" si="236">J46*C46</f>
        <v>182.16047379707052</v>
      </c>
      <c r="M46" s="2" t="s">
        <v>56</v>
      </c>
      <c r="N46" s="12">
        <v>313.005</v>
      </c>
      <c r="O46" s="13">
        <f>N46/N52</f>
        <v>0.90462565569861708</v>
      </c>
      <c r="P46" s="14">
        <v>2.25</v>
      </c>
      <c r="Q46" s="14">
        <f>P46*O46</f>
        <v>2.0354077253218885</v>
      </c>
      <c r="R46" s="6">
        <v>7</v>
      </c>
      <c r="S46" s="7">
        <f t="shared" ref="S46" si="237">R46*O46</f>
        <v>6.3323795898903192</v>
      </c>
      <c r="T46" s="8">
        <v>18</v>
      </c>
      <c r="U46" s="9">
        <f t="shared" ref="U46" si="238">T46*O46</f>
        <v>16.283261802575108</v>
      </c>
      <c r="V46" s="10">
        <v>234</v>
      </c>
      <c r="W46" s="11">
        <f t="shared" ref="W46" si="239">V46*O46</f>
        <v>211.6824034334764</v>
      </c>
      <c r="Y46" s="2" t="s">
        <v>56</v>
      </c>
      <c r="Z46" s="12">
        <v>835.26300000000003</v>
      </c>
      <c r="AA46" s="13">
        <f>Z46/Z52</f>
        <v>0.96753242240169024</v>
      </c>
      <c r="AB46" s="14">
        <v>2.25</v>
      </c>
      <c r="AC46" s="14">
        <f t="shared" ref="AC46:AC49" si="240">AB46*AA46</f>
        <v>2.176947950403803</v>
      </c>
      <c r="AD46" s="6">
        <v>7</v>
      </c>
      <c r="AE46" s="7">
        <f t="shared" si="224"/>
        <v>6.772726956811832</v>
      </c>
      <c r="AF46" s="8">
        <v>18</v>
      </c>
      <c r="AG46" s="9">
        <f t="shared" si="225"/>
        <v>17.415583603230424</v>
      </c>
      <c r="AH46" s="10">
        <v>234</v>
      </c>
      <c r="AI46" s="11">
        <f t="shared" si="226"/>
        <v>226.40258684199551</v>
      </c>
      <c r="AK46" s="2" t="s">
        <v>56</v>
      </c>
      <c r="AL46" s="12">
        <v>232.696</v>
      </c>
      <c r="AM46" s="13">
        <f>AL46/AL52</f>
        <v>0.8473844249012219</v>
      </c>
      <c r="AN46" s="14">
        <v>2.25</v>
      </c>
      <c r="AO46" s="14">
        <f t="shared" ref="AO46:AO47" si="241">AN46*AM46</f>
        <v>1.9066149560277492</v>
      </c>
      <c r="AP46" s="6">
        <v>7</v>
      </c>
      <c r="AQ46" s="7">
        <f t="shared" ref="AQ46:AQ47" si="242">AP46*AM46</f>
        <v>5.9316909743085535</v>
      </c>
      <c r="AR46" s="8">
        <v>18</v>
      </c>
      <c r="AS46" s="9">
        <f t="shared" ref="AS46:AS47" si="243">AR46*AM46</f>
        <v>15.252919648221994</v>
      </c>
      <c r="AT46" s="10">
        <v>234</v>
      </c>
      <c r="AU46" s="11">
        <f t="shared" ref="AU46:AU47" si="244">AT46*AM46</f>
        <v>198.28795542688593</v>
      </c>
      <c r="AW46" s="2" t="s">
        <v>56</v>
      </c>
      <c r="AX46" s="12">
        <v>298.31400000000002</v>
      </c>
      <c r="AY46" s="13">
        <f>AX46/AX52</f>
        <v>0.88186048161571251</v>
      </c>
      <c r="AZ46" s="14">
        <v>2.25</v>
      </c>
      <c r="BA46" s="14">
        <f t="shared" ref="BA46:BA49" si="245">AZ46*AY46</f>
        <v>1.9841860836353531</v>
      </c>
      <c r="BB46" s="6">
        <v>7</v>
      </c>
      <c r="BC46" s="7">
        <f t="shared" ref="BC46:BC49" si="246">BB46*AY46</f>
        <v>6.1730233713099878</v>
      </c>
      <c r="BD46" s="8">
        <v>18</v>
      </c>
      <c r="BE46" s="9">
        <f t="shared" ref="BE46:BE49" si="247">BD46*AY46</f>
        <v>15.873488669082825</v>
      </c>
      <c r="BF46" s="10">
        <v>234</v>
      </c>
      <c r="BG46" s="11">
        <f t="shared" ref="BG46:BG49" si="248">BF46*AY46</f>
        <v>206.35535269807673</v>
      </c>
      <c r="BI46" s="2" t="s">
        <v>5</v>
      </c>
      <c r="BJ46" s="12">
        <v>26.518999999999998</v>
      </c>
      <c r="BK46" s="13">
        <f>BJ46/BJ52</f>
        <v>0.13179696935058219</v>
      </c>
      <c r="BL46" s="14">
        <v>1</v>
      </c>
      <c r="BM46" s="14">
        <f t="shared" ref="BM46:BM50" si="249">BL46*BK46</f>
        <v>0.13179696935058219</v>
      </c>
      <c r="BN46" s="6">
        <v>1</v>
      </c>
      <c r="BO46" s="7">
        <f t="shared" ref="BO46:BO50" si="250">BN46*BK46</f>
        <v>0.13179696935058219</v>
      </c>
      <c r="BP46" s="8">
        <v>4</v>
      </c>
      <c r="BQ46" s="9">
        <f t="shared" ref="BQ46:BQ50" si="251">BP46*BK46</f>
        <v>0.52718787740232875</v>
      </c>
      <c r="BR46" s="10">
        <v>29</v>
      </c>
      <c r="BS46" s="11">
        <f t="shared" ref="BS46:BS50" si="252">BR46*BK46</f>
        <v>3.8221121111668834</v>
      </c>
      <c r="BU46" s="2" t="s">
        <v>3</v>
      </c>
      <c r="BV46" s="12">
        <v>49.268000000000001</v>
      </c>
      <c r="BW46" s="13">
        <f>BV46/BV52</f>
        <v>0.16514487215585322</v>
      </c>
      <c r="BX46" s="14">
        <v>1</v>
      </c>
      <c r="BY46" s="14">
        <f t="shared" ref="BY46:BY47" si="253">BX46*BW46</f>
        <v>0.16514487215585322</v>
      </c>
      <c r="BZ46" s="6">
        <v>5</v>
      </c>
      <c r="CA46" s="7">
        <f t="shared" si="227"/>
        <v>0.82572436077926614</v>
      </c>
      <c r="CB46" s="8">
        <v>5</v>
      </c>
      <c r="CC46" s="9">
        <f t="shared" si="228"/>
        <v>0.82572436077926614</v>
      </c>
      <c r="CD46" s="10">
        <v>77</v>
      </c>
      <c r="CE46" s="11">
        <f t="shared" si="229"/>
        <v>12.716155156000697</v>
      </c>
      <c r="CG46" s="2" t="s">
        <v>46</v>
      </c>
      <c r="CH46" s="12">
        <v>0.88600000000000001</v>
      </c>
      <c r="CI46" s="13">
        <f>CH46/CH52</f>
        <v>2.2990295292957602E-3</v>
      </c>
      <c r="CJ46" s="14">
        <v>1</v>
      </c>
      <c r="CK46" s="14">
        <f t="shared" ref="CK46:CK48" si="254">CJ46*CI46</f>
        <v>2.2990295292957602E-3</v>
      </c>
      <c r="CL46" s="6">
        <v>4</v>
      </c>
      <c r="CM46" s="7">
        <f t="shared" si="230"/>
        <v>9.1961181171830407E-3</v>
      </c>
      <c r="CN46" s="8">
        <v>2</v>
      </c>
      <c r="CO46" s="9">
        <f t="shared" si="231"/>
        <v>4.5980590585915204E-3</v>
      </c>
      <c r="CP46" s="10">
        <v>32</v>
      </c>
      <c r="CQ46" s="11">
        <f t="shared" si="232"/>
        <v>7.3568944937464326E-2</v>
      </c>
      <c r="CS46" s="2" t="s">
        <v>56</v>
      </c>
      <c r="CT46" s="12">
        <v>626.25</v>
      </c>
      <c r="CU46" s="13">
        <f>CT46/CT52</f>
        <v>0.94268476621417796</v>
      </c>
      <c r="CV46" s="14">
        <v>2.25</v>
      </c>
      <c r="CW46" s="14">
        <f t="shared" ref="CW46:CW49" si="255">CV46*CU46</f>
        <v>2.1210407239819005</v>
      </c>
      <c r="CX46" s="6">
        <v>7</v>
      </c>
      <c r="CY46" s="7">
        <f t="shared" ref="CY46:CY49" si="256">CX46*CU46</f>
        <v>6.5987933634992455</v>
      </c>
      <c r="CZ46" s="8">
        <v>18</v>
      </c>
      <c r="DA46" s="9">
        <f>CZ46*CU46</f>
        <v>16.968325791855204</v>
      </c>
      <c r="DB46" s="10">
        <v>234</v>
      </c>
      <c r="DC46" s="11">
        <f>DB46*CU46</f>
        <v>220.58823529411765</v>
      </c>
      <c r="DE46" s="2" t="s">
        <v>56</v>
      </c>
      <c r="DF46" s="12">
        <v>157.148</v>
      </c>
      <c r="DG46" s="13">
        <f>DF46/DF52</f>
        <v>0.75655221552504381</v>
      </c>
      <c r="DH46" s="14">
        <v>2.25</v>
      </c>
      <c r="DI46" s="14">
        <f>DH46*DG46</f>
        <v>1.7022424849313487</v>
      </c>
      <c r="DJ46" s="6">
        <v>7</v>
      </c>
      <c r="DK46" s="7">
        <f t="shared" si="233"/>
        <v>5.2958655086753064</v>
      </c>
      <c r="DL46" s="8">
        <v>18</v>
      </c>
      <c r="DM46" s="9">
        <f t="shared" si="234"/>
        <v>13.617939879450789</v>
      </c>
      <c r="DN46" s="10">
        <v>234</v>
      </c>
      <c r="DO46" s="11">
        <f t="shared" si="235"/>
        <v>177.03321843286025</v>
      </c>
      <c r="DQ46" s="2" t="s">
        <v>1</v>
      </c>
      <c r="DR46" s="12">
        <v>1.859</v>
      </c>
      <c r="DS46" s="13">
        <f>DR46/DR52</f>
        <v>2.2972057871297161E-3</v>
      </c>
      <c r="DT46" s="14">
        <v>1</v>
      </c>
      <c r="DU46" s="14">
        <f t="shared" ref="DU46:DU51" si="257">DT46*DS46</f>
        <v>2.2972057871297161E-3</v>
      </c>
      <c r="DV46" s="6">
        <v>4</v>
      </c>
      <c r="DW46" s="7">
        <f t="shared" ref="DW46:DW51" si="258">DV46*DS46</f>
        <v>9.1888231485188644E-3</v>
      </c>
      <c r="DX46" s="8">
        <v>9</v>
      </c>
      <c r="DY46" s="9">
        <f t="shared" ref="DY46:DY51" si="259">DX46*DS46</f>
        <v>2.0674852084167444E-2</v>
      </c>
      <c r="DZ46" s="3">
        <v>92</v>
      </c>
      <c r="EA46" s="11">
        <f t="shared" ref="EA46:EA51" si="260">DZ46*DS46</f>
        <v>0.21134293241593388</v>
      </c>
    </row>
    <row r="47" spans="1:140">
      <c r="Y47" s="2" t="s">
        <v>59</v>
      </c>
      <c r="Z47" s="12">
        <v>0.55200000000000005</v>
      </c>
      <c r="AA47" s="13">
        <f>Z47/Z52</f>
        <v>6.3941285219832917E-4</v>
      </c>
      <c r="AB47" s="14">
        <v>1</v>
      </c>
      <c r="AC47" s="14">
        <f t="shared" si="240"/>
        <v>6.3941285219832917E-4</v>
      </c>
      <c r="AD47" s="6">
        <v>0</v>
      </c>
      <c r="AE47" s="7">
        <f t="shared" si="224"/>
        <v>0</v>
      </c>
      <c r="AF47" s="8">
        <v>1</v>
      </c>
      <c r="AG47" s="9">
        <f t="shared" si="225"/>
        <v>6.3941285219832917E-4</v>
      </c>
      <c r="AH47" s="10">
        <v>16</v>
      </c>
      <c r="AI47" s="11">
        <f t="shared" si="226"/>
        <v>1.0230605635173267E-2</v>
      </c>
      <c r="AK47" s="2" t="s">
        <v>54</v>
      </c>
      <c r="AL47" s="12">
        <v>10.218999999999999</v>
      </c>
      <c r="AM47" s="13">
        <f>AL47/AL52</f>
        <v>3.7213452049307191E-2</v>
      </c>
      <c r="AN47" s="14">
        <v>1.44</v>
      </c>
      <c r="AO47" s="14">
        <f t="shared" si="241"/>
        <v>5.3587370951002355E-2</v>
      </c>
      <c r="AP47" s="6">
        <v>4</v>
      </c>
      <c r="AQ47" s="7">
        <f t="shared" si="242"/>
        <v>0.14885380819722877</v>
      </c>
      <c r="AR47" s="8">
        <v>15</v>
      </c>
      <c r="AS47" s="9">
        <f t="shared" si="243"/>
        <v>0.55820178073960791</v>
      </c>
      <c r="AT47" s="10">
        <v>157</v>
      </c>
      <c r="AU47" s="11">
        <f t="shared" si="244"/>
        <v>5.8425119717412288</v>
      </c>
      <c r="AW47" s="2" t="s">
        <v>59</v>
      </c>
      <c r="AX47" s="12">
        <v>4.234</v>
      </c>
      <c r="AY47" s="13">
        <f>AX47/AX52</f>
        <v>1.2516332720425212E-2</v>
      </c>
      <c r="AZ47" s="14">
        <v>1</v>
      </c>
      <c r="BA47" s="14">
        <f t="shared" si="245"/>
        <v>1.2516332720425212E-2</v>
      </c>
      <c r="BB47" s="6">
        <v>0</v>
      </c>
      <c r="BC47" s="7">
        <f t="shared" si="246"/>
        <v>0</v>
      </c>
      <c r="BD47" s="8">
        <v>1</v>
      </c>
      <c r="BE47" s="9">
        <f t="shared" si="247"/>
        <v>1.2516332720425212E-2</v>
      </c>
      <c r="BF47" s="10">
        <v>16</v>
      </c>
      <c r="BG47" s="11">
        <f t="shared" si="248"/>
        <v>0.2002613235268034</v>
      </c>
      <c r="BI47" s="2" t="s">
        <v>56</v>
      </c>
      <c r="BJ47" s="12">
        <v>132.86799999999999</v>
      </c>
      <c r="BK47" s="13">
        <f>BJ47/BJ52</f>
        <v>0.66034163142174118</v>
      </c>
      <c r="BL47" s="14">
        <v>2.25</v>
      </c>
      <c r="BM47" s="14">
        <f t="shared" si="249"/>
        <v>1.4857686706989177</v>
      </c>
      <c r="BN47" s="6">
        <v>7</v>
      </c>
      <c r="BO47" s="7">
        <f t="shared" si="250"/>
        <v>4.6223914199521881</v>
      </c>
      <c r="BP47" s="8">
        <v>18</v>
      </c>
      <c r="BQ47" s="9">
        <f t="shared" si="251"/>
        <v>11.886149365591342</v>
      </c>
      <c r="BR47" s="10">
        <v>234</v>
      </c>
      <c r="BS47" s="11">
        <f t="shared" si="252"/>
        <v>154.51994175268743</v>
      </c>
      <c r="BU47" s="2" t="s">
        <v>56</v>
      </c>
      <c r="BV47" s="12">
        <v>243.887</v>
      </c>
      <c r="BW47" s="13">
        <f>BV47/BV52</f>
        <v>0.81750197766247001</v>
      </c>
      <c r="BX47" s="14">
        <v>2.25</v>
      </c>
      <c r="BY47" s="14">
        <f t="shared" si="253"/>
        <v>1.8393794497405576</v>
      </c>
      <c r="BZ47" s="6">
        <v>7</v>
      </c>
      <c r="CA47" s="7">
        <f t="shared" si="227"/>
        <v>5.72251384363729</v>
      </c>
      <c r="CB47" s="8">
        <v>18</v>
      </c>
      <c r="CC47" s="9">
        <f t="shared" si="228"/>
        <v>14.71503559792446</v>
      </c>
      <c r="CD47" s="10">
        <v>234</v>
      </c>
      <c r="CE47" s="11">
        <f t="shared" si="229"/>
        <v>191.29546277301799</v>
      </c>
      <c r="CG47" s="2" t="s">
        <v>47</v>
      </c>
      <c r="CH47" s="12">
        <v>1.2290000000000001</v>
      </c>
      <c r="CI47" s="13">
        <f>CH47/CH52</f>
        <v>3.1890601484249317E-3</v>
      </c>
      <c r="CJ47" s="14">
        <v>1</v>
      </c>
      <c r="CK47" s="14">
        <f t="shared" si="254"/>
        <v>3.1890601484249317E-3</v>
      </c>
      <c r="CL47" s="6">
        <v>1</v>
      </c>
      <c r="CM47" s="7">
        <f t="shared" si="230"/>
        <v>3.1890601484249317E-3</v>
      </c>
      <c r="CN47" s="8">
        <v>2</v>
      </c>
      <c r="CO47" s="9">
        <f t="shared" si="231"/>
        <v>6.3781202968498634E-3</v>
      </c>
      <c r="CP47" s="10">
        <v>21</v>
      </c>
      <c r="CQ47" s="11">
        <f t="shared" si="232"/>
        <v>6.697026311692357E-2</v>
      </c>
      <c r="CS47" s="2" t="s">
        <v>59</v>
      </c>
      <c r="CT47" s="12">
        <v>2.8420000000000001</v>
      </c>
      <c r="CU47" s="13">
        <f>CT47/CT52</f>
        <v>4.2780201286717664E-3</v>
      </c>
      <c r="CV47" s="14">
        <v>1</v>
      </c>
      <c r="CW47" s="14">
        <f t="shared" si="255"/>
        <v>4.2780201286717664E-3</v>
      </c>
      <c r="CX47" s="6">
        <v>0</v>
      </c>
      <c r="CY47" s="7">
        <f t="shared" si="256"/>
        <v>0</v>
      </c>
      <c r="CZ47" s="8">
        <v>1</v>
      </c>
      <c r="DA47" s="9">
        <f>CZ47*CU47</f>
        <v>4.2780201286717664E-3</v>
      </c>
      <c r="DB47" s="10">
        <v>16</v>
      </c>
      <c r="DC47" s="11">
        <f>DB47*CU47</f>
        <v>6.8448322058748262E-2</v>
      </c>
      <c r="DQ47" s="2" t="s">
        <v>5</v>
      </c>
      <c r="DR47" s="12">
        <v>2.8180000000000001</v>
      </c>
      <c r="DS47" s="13">
        <f>DR47/DR52</f>
        <v>3.4822624573058311E-3</v>
      </c>
      <c r="DT47" s="14">
        <v>1</v>
      </c>
      <c r="DU47" s="14">
        <f t="shared" si="257"/>
        <v>3.4822624573058311E-3</v>
      </c>
      <c r="DV47" s="6">
        <v>1</v>
      </c>
      <c r="DW47" s="7">
        <f t="shared" si="258"/>
        <v>3.4822624573058311E-3</v>
      </c>
      <c r="DX47" s="8">
        <v>4</v>
      </c>
      <c r="DY47" s="9">
        <f t="shared" si="259"/>
        <v>1.3929049829223324E-2</v>
      </c>
      <c r="DZ47" s="3">
        <v>29</v>
      </c>
      <c r="EA47" s="11">
        <f t="shared" si="260"/>
        <v>0.1009856112618691</v>
      </c>
    </row>
    <row r="48" spans="1:140">
      <c r="Y48" s="2" t="s">
        <v>46</v>
      </c>
      <c r="Z48" s="12">
        <v>0.58099999999999996</v>
      </c>
      <c r="AA48" s="13">
        <f>Z48/Z52</f>
        <v>6.7300519407106744E-4</v>
      </c>
      <c r="AB48" s="14">
        <v>1</v>
      </c>
      <c r="AC48" s="14">
        <f t="shared" si="240"/>
        <v>6.7300519407106744E-4</v>
      </c>
      <c r="AD48" s="6">
        <v>4</v>
      </c>
      <c r="AE48" s="7">
        <f t="shared" si="224"/>
        <v>2.6920207762842698E-3</v>
      </c>
      <c r="AF48" s="8">
        <v>2</v>
      </c>
      <c r="AG48" s="9">
        <f t="shared" si="225"/>
        <v>1.3460103881421349E-3</v>
      </c>
      <c r="AH48" s="10">
        <v>32</v>
      </c>
      <c r="AI48" s="11">
        <f t="shared" si="226"/>
        <v>2.1536166210274158E-2</v>
      </c>
      <c r="AW48" s="2" t="s">
        <v>46</v>
      </c>
      <c r="AX48" s="12">
        <v>4.4320000000000004</v>
      </c>
      <c r="AY48" s="13">
        <f>AX48/AX52</f>
        <v>1.3101650122088934E-2</v>
      </c>
      <c r="AZ48" s="14">
        <v>1</v>
      </c>
      <c r="BA48" s="14">
        <f t="shared" si="245"/>
        <v>1.3101650122088934E-2</v>
      </c>
      <c r="BB48" s="6">
        <v>4</v>
      </c>
      <c r="BC48" s="7">
        <f t="shared" si="246"/>
        <v>5.2406600488355735E-2</v>
      </c>
      <c r="BD48" s="8">
        <v>2</v>
      </c>
      <c r="BE48" s="9">
        <f t="shared" si="247"/>
        <v>2.6203300244177868E-2</v>
      </c>
      <c r="BF48" s="10">
        <v>32</v>
      </c>
      <c r="BG48" s="11">
        <f t="shared" si="248"/>
        <v>0.41925280390684588</v>
      </c>
      <c r="BI48" s="2" t="s">
        <v>59</v>
      </c>
      <c r="BJ48" s="12">
        <v>5.8940000000000001</v>
      </c>
      <c r="BK48" s="13">
        <f>BJ48/BJ52</f>
        <v>2.9292633106539897E-2</v>
      </c>
      <c r="BL48" s="14">
        <v>1</v>
      </c>
      <c r="BM48" s="14">
        <f t="shared" si="249"/>
        <v>2.9292633106539897E-2</v>
      </c>
      <c r="BN48" s="6">
        <v>0</v>
      </c>
      <c r="BO48" s="7">
        <f t="shared" si="250"/>
        <v>0</v>
      </c>
      <c r="BP48" s="8">
        <v>1</v>
      </c>
      <c r="BQ48" s="9">
        <f t="shared" si="251"/>
        <v>2.9292633106539897E-2</v>
      </c>
      <c r="BR48" s="10">
        <v>16</v>
      </c>
      <c r="BS48" s="11">
        <f t="shared" si="252"/>
        <v>0.46868212970463835</v>
      </c>
      <c r="CG48" s="2" t="s">
        <v>54</v>
      </c>
      <c r="CH48" s="12">
        <v>9.6850000000000005</v>
      </c>
      <c r="CI48" s="13">
        <f>CH48/CH52</f>
        <v>2.513103949348695E-2</v>
      </c>
      <c r="CJ48" s="14">
        <v>1.44</v>
      </c>
      <c r="CK48" s="14">
        <f t="shared" si="254"/>
        <v>3.6188696870621206E-2</v>
      </c>
      <c r="CL48" s="6">
        <v>4</v>
      </c>
      <c r="CM48" s="7">
        <f t="shared" si="230"/>
        <v>0.1005241579739478</v>
      </c>
      <c r="CN48" s="8">
        <v>15</v>
      </c>
      <c r="CO48" s="9">
        <f t="shared" si="231"/>
        <v>0.37696559240230426</v>
      </c>
      <c r="CP48" s="10">
        <v>157</v>
      </c>
      <c r="CQ48" s="11">
        <f t="shared" si="232"/>
        <v>3.9455732004774511</v>
      </c>
      <c r="CS48" s="2" t="s">
        <v>46</v>
      </c>
      <c r="CT48" s="12">
        <v>0.95599999999999996</v>
      </c>
      <c r="CU48" s="13">
        <f>CT48/CT52</f>
        <v>1.4390525133744577E-3</v>
      </c>
      <c r="CV48" s="14">
        <v>1</v>
      </c>
      <c r="CW48" s="14">
        <f t="shared" si="255"/>
        <v>1.4390525133744577E-3</v>
      </c>
      <c r="CX48" s="6">
        <v>4</v>
      </c>
      <c r="CY48" s="7">
        <f t="shared" si="256"/>
        <v>5.7562100534978306E-3</v>
      </c>
      <c r="CZ48" s="8">
        <v>2</v>
      </c>
      <c r="DA48" s="9">
        <f>CZ48*CU48</f>
        <v>2.8781050267489153E-3</v>
      </c>
      <c r="DB48" s="10">
        <v>32</v>
      </c>
      <c r="DC48" s="11">
        <f>DB48*CU48</f>
        <v>4.6049680427982645E-2</v>
      </c>
      <c r="DQ48" s="2" t="s">
        <v>56</v>
      </c>
      <c r="DR48" s="12">
        <v>722.38800000000003</v>
      </c>
      <c r="DS48" s="13">
        <f>DR48/DR52</f>
        <v>0.89267019588653118</v>
      </c>
      <c r="DT48" s="14">
        <v>2.25</v>
      </c>
      <c r="DU48" s="14">
        <f t="shared" si="257"/>
        <v>2.0085079407446953</v>
      </c>
      <c r="DV48" s="6">
        <v>7</v>
      </c>
      <c r="DW48" s="7">
        <f t="shared" si="258"/>
        <v>6.2486913712057186</v>
      </c>
      <c r="DX48" s="8">
        <v>18</v>
      </c>
      <c r="DY48" s="9">
        <f t="shared" si="259"/>
        <v>16.068063525957562</v>
      </c>
      <c r="DZ48" s="3">
        <v>234</v>
      </c>
      <c r="EA48" s="11">
        <f t="shared" si="260"/>
        <v>208.88482583744829</v>
      </c>
    </row>
    <row r="49" spans="1:140">
      <c r="Y49" s="2" t="s">
        <v>47</v>
      </c>
      <c r="Z49" s="12">
        <v>1.0199999999999998</v>
      </c>
      <c r="AA49" s="13">
        <f>Z49/Z52</f>
        <v>1.181523748627347E-3</v>
      </c>
      <c r="AB49" s="14">
        <v>1</v>
      </c>
      <c r="AC49" s="14">
        <f t="shared" si="240"/>
        <v>1.181523748627347E-3</v>
      </c>
      <c r="AD49" s="6">
        <v>1</v>
      </c>
      <c r="AE49" s="7">
        <f t="shared" si="224"/>
        <v>1.181523748627347E-3</v>
      </c>
      <c r="AF49" s="8">
        <v>2</v>
      </c>
      <c r="AG49" s="9">
        <f t="shared" si="225"/>
        <v>2.3630474972546941E-3</v>
      </c>
      <c r="AH49" s="10">
        <v>21</v>
      </c>
      <c r="AI49" s="11">
        <f t="shared" si="226"/>
        <v>2.4811998721174289E-2</v>
      </c>
      <c r="AW49" s="2" t="s">
        <v>47</v>
      </c>
      <c r="AX49" s="12">
        <v>1.6619999999999999</v>
      </c>
      <c r="AY49" s="13">
        <f>AX49/AX52</f>
        <v>4.9131187957833491E-3</v>
      </c>
      <c r="AZ49" s="14">
        <v>1</v>
      </c>
      <c r="BA49" s="14">
        <f t="shared" si="245"/>
        <v>4.9131187957833491E-3</v>
      </c>
      <c r="BB49" s="6">
        <v>1</v>
      </c>
      <c r="BC49" s="7">
        <f t="shared" si="246"/>
        <v>4.9131187957833491E-3</v>
      </c>
      <c r="BD49" s="8">
        <v>2</v>
      </c>
      <c r="BE49" s="9">
        <f t="shared" si="247"/>
        <v>9.8262375915666982E-3</v>
      </c>
      <c r="BF49" s="10">
        <v>21</v>
      </c>
      <c r="BG49" s="11">
        <f t="shared" si="248"/>
        <v>0.10317549471145034</v>
      </c>
      <c r="BI49" s="2" t="s">
        <v>46</v>
      </c>
      <c r="BJ49" s="12">
        <v>10.360000000000001</v>
      </c>
      <c r="BK49" s="13">
        <f>BJ49/BJ52</f>
        <v>5.1488238714583197E-2</v>
      </c>
      <c r="BL49" s="14">
        <v>1</v>
      </c>
      <c r="BM49" s="14">
        <f t="shared" si="249"/>
        <v>5.1488238714583197E-2</v>
      </c>
      <c r="BN49" s="6">
        <v>4</v>
      </c>
      <c r="BO49" s="7">
        <f t="shared" si="250"/>
        <v>0.20595295485833279</v>
      </c>
      <c r="BP49" s="8">
        <v>2</v>
      </c>
      <c r="BQ49" s="9">
        <f t="shared" si="251"/>
        <v>0.10297647742916639</v>
      </c>
      <c r="BR49" s="10">
        <v>32</v>
      </c>
      <c r="BS49" s="11">
        <f t="shared" si="252"/>
        <v>1.6476236388666623</v>
      </c>
      <c r="CS49" s="2" t="s">
        <v>47</v>
      </c>
      <c r="CT49" s="12">
        <v>6.4380000000000006</v>
      </c>
      <c r="CU49" s="13">
        <f>CT49/CT52</f>
        <v>9.6910251894401257E-3</v>
      </c>
      <c r="CV49" s="14">
        <v>1</v>
      </c>
      <c r="CW49" s="14">
        <f t="shared" si="255"/>
        <v>9.6910251894401257E-3</v>
      </c>
      <c r="CX49" s="6">
        <v>1</v>
      </c>
      <c r="CY49" s="7">
        <f t="shared" si="256"/>
        <v>9.6910251894401257E-3</v>
      </c>
      <c r="CZ49" s="8">
        <v>2</v>
      </c>
      <c r="DA49" s="9">
        <f>CZ49*CU49</f>
        <v>1.9382050378880251E-2</v>
      </c>
      <c r="DB49" s="10">
        <v>21</v>
      </c>
      <c r="DC49" s="11">
        <f>DB49*CU49</f>
        <v>0.20351152897824265</v>
      </c>
      <c r="DQ49" s="2" t="s">
        <v>59</v>
      </c>
      <c r="DR49" s="12">
        <v>9.7249999999999996</v>
      </c>
      <c r="DS49" s="13">
        <f>DR49/DR52</f>
        <v>1.2017389069304189E-2</v>
      </c>
      <c r="DT49" s="14">
        <v>1</v>
      </c>
      <c r="DU49" s="14">
        <f t="shared" si="257"/>
        <v>1.2017389069304189E-2</v>
      </c>
      <c r="DV49" s="6">
        <v>0</v>
      </c>
      <c r="DW49" s="7">
        <f t="shared" si="258"/>
        <v>0</v>
      </c>
      <c r="DX49" s="8">
        <v>1</v>
      </c>
      <c r="DY49" s="9">
        <f t="shared" si="259"/>
        <v>1.2017389069304189E-2</v>
      </c>
      <c r="DZ49" s="3">
        <v>16</v>
      </c>
      <c r="EA49" s="11">
        <f t="shared" si="260"/>
        <v>0.19227822510886702</v>
      </c>
    </row>
    <row r="50" spans="1:140">
      <c r="BI50" s="2" t="s">
        <v>47</v>
      </c>
      <c r="BJ50" s="12">
        <v>11.657</v>
      </c>
      <c r="BK50" s="13">
        <f>BJ50/BJ52</f>
        <v>5.793420836832975E-2</v>
      </c>
      <c r="BL50" s="14">
        <v>1</v>
      </c>
      <c r="BM50" s="14">
        <f t="shared" si="249"/>
        <v>5.793420836832975E-2</v>
      </c>
      <c r="BN50" s="6">
        <v>1</v>
      </c>
      <c r="BO50" s="7">
        <f t="shared" si="250"/>
        <v>5.793420836832975E-2</v>
      </c>
      <c r="BP50" s="8">
        <v>2</v>
      </c>
      <c r="BQ50" s="9">
        <f t="shared" si="251"/>
        <v>0.1158684167366595</v>
      </c>
      <c r="BR50" s="10">
        <v>21</v>
      </c>
      <c r="BS50" s="11">
        <f t="shared" si="252"/>
        <v>1.2166183757349247</v>
      </c>
      <c r="DQ50" s="2" t="s">
        <v>46</v>
      </c>
      <c r="DR50" s="12">
        <v>7.4009999999999998</v>
      </c>
      <c r="DS50" s="13">
        <f>DR50/DR52</f>
        <v>9.1455729050817797E-3</v>
      </c>
      <c r="DT50" s="14">
        <v>1</v>
      </c>
      <c r="DU50" s="14">
        <f t="shared" si="257"/>
        <v>9.1455729050817797E-3</v>
      </c>
      <c r="DV50" s="6">
        <v>4</v>
      </c>
      <c r="DW50" s="7">
        <f t="shared" si="258"/>
        <v>3.6582291620327119E-2</v>
      </c>
      <c r="DX50" s="8">
        <v>2</v>
      </c>
      <c r="DY50" s="9">
        <f t="shared" si="259"/>
        <v>1.8291145810163559E-2</v>
      </c>
      <c r="DZ50" s="3">
        <v>32</v>
      </c>
      <c r="EA50" s="11">
        <f t="shared" si="260"/>
        <v>0.29265833296261695</v>
      </c>
    </row>
    <row r="51" spans="1:140">
      <c r="DQ51" s="2" t="s">
        <v>47</v>
      </c>
      <c r="DR51" s="12">
        <v>9.9359999999999999</v>
      </c>
      <c r="DS51" s="13">
        <f>DR51/DR52</f>
        <v>1.2278126251167755E-2</v>
      </c>
      <c r="DT51" s="14">
        <v>1</v>
      </c>
      <c r="DU51" s="14">
        <f t="shared" si="257"/>
        <v>1.2278126251167755E-2</v>
      </c>
      <c r="DV51" s="6">
        <v>1</v>
      </c>
      <c r="DW51" s="7">
        <f t="shared" si="258"/>
        <v>1.2278126251167755E-2</v>
      </c>
      <c r="DX51" s="8">
        <v>2</v>
      </c>
      <c r="DY51" s="9">
        <f t="shared" si="259"/>
        <v>2.4556252502335511E-2</v>
      </c>
      <c r="DZ51" s="3">
        <v>21</v>
      </c>
      <c r="EA51" s="11">
        <f t="shared" si="260"/>
        <v>0.25784065127452288</v>
      </c>
      <c r="EB51" s="2"/>
      <c r="EC51" s="19"/>
    </row>
    <row r="52" spans="1:140" s="31" customFormat="1">
      <c r="A52" s="31" t="s">
        <v>90</v>
      </c>
      <c r="B52" s="22">
        <f>SUM(B45:B46)</f>
        <v>88.138999999999996</v>
      </c>
      <c r="C52" s="23">
        <f>SUM(C45:C46)</f>
        <v>1</v>
      </c>
      <c r="D52" s="24">
        <f t="shared" ref="D52:E52" si="261">SUM(D45:D46)</f>
        <v>2.25</v>
      </c>
      <c r="E52" s="24">
        <f t="shared" si="261"/>
        <v>1.7515430172795243</v>
      </c>
      <c r="F52" s="25">
        <f t="shared" ref="F52:K52" si="262">SUM(F45:F46)</f>
        <v>7</v>
      </c>
      <c r="G52" s="26">
        <f t="shared" si="262"/>
        <v>5.4492449426474092</v>
      </c>
      <c r="H52" s="27">
        <f t="shared" si="262"/>
        <v>19</v>
      </c>
      <c r="I52" s="28">
        <f t="shared" si="262"/>
        <v>14.23388057500085</v>
      </c>
      <c r="J52" s="29">
        <f t="shared" si="262"/>
        <v>257</v>
      </c>
      <c r="K52" s="30">
        <f t="shared" si="262"/>
        <v>187.25581184265761</v>
      </c>
      <c r="N52" s="22">
        <f>SUM(N45:N46)</f>
        <v>346.005</v>
      </c>
      <c r="O52" s="23">
        <f>SUM(O45:O46)</f>
        <v>1</v>
      </c>
      <c r="P52" s="24">
        <f t="shared" ref="P52:Q52" si="263">SUM(P45:P46)</f>
        <v>2.25</v>
      </c>
      <c r="Q52" s="24">
        <f t="shared" si="263"/>
        <v>2.0354077253218885</v>
      </c>
      <c r="R52" s="25">
        <f t="shared" ref="R52:W52" si="264">SUM(R45:R46)</f>
        <v>7</v>
      </c>
      <c r="S52" s="26">
        <f t="shared" si="264"/>
        <v>6.3323795898903192</v>
      </c>
      <c r="T52" s="27">
        <f t="shared" si="264"/>
        <v>19</v>
      </c>
      <c r="U52" s="28">
        <f t="shared" si="264"/>
        <v>16.378636146876492</v>
      </c>
      <c r="V52" s="29">
        <f t="shared" si="264"/>
        <v>257</v>
      </c>
      <c r="W52" s="30">
        <f t="shared" si="264"/>
        <v>213.87601335240819</v>
      </c>
      <c r="Z52" s="22">
        <f>SUM(Z45:Z49)</f>
        <v>863.29200000000003</v>
      </c>
      <c r="AA52" s="23">
        <f>SUM(AA45:AA49)</f>
        <v>1</v>
      </c>
      <c r="AB52" s="24">
        <f t="shared" ref="AB52:AC52" si="265">SUM(AB45:AB49)</f>
        <v>8.65</v>
      </c>
      <c r="AC52" s="24">
        <f t="shared" si="265"/>
        <v>2.2813522539303035</v>
      </c>
      <c r="AD52" s="25">
        <f t="shared" ref="AD52:AI52" si="266">SUM(AD45:AD49)</f>
        <v>14</v>
      </c>
      <c r="AE52" s="26">
        <f t="shared" si="266"/>
        <v>6.83654777294357</v>
      </c>
      <c r="AF52" s="27">
        <f t="shared" si="266"/>
        <v>33</v>
      </c>
      <c r="AG52" s="28">
        <f t="shared" si="266"/>
        <v>17.719668432002152</v>
      </c>
      <c r="AH52" s="29">
        <f t="shared" si="266"/>
        <v>533</v>
      </c>
      <c r="AI52" s="30">
        <f t="shared" si="266"/>
        <v>233.35310184734709</v>
      </c>
      <c r="AL52" s="22">
        <f t="shared" ref="AL52:AU52" si="267">SUM(AL45:AL47)</f>
        <v>274.60499999999996</v>
      </c>
      <c r="AM52" s="23">
        <f t="shared" si="267"/>
        <v>1.0000000000000002</v>
      </c>
      <c r="AN52" s="24">
        <f t="shared" si="267"/>
        <v>3.69</v>
      </c>
      <c r="AO52" s="24">
        <f t="shared" si="267"/>
        <v>1.9602023269787516</v>
      </c>
      <c r="AP52" s="25">
        <f t="shared" si="267"/>
        <v>11</v>
      </c>
      <c r="AQ52" s="26">
        <f t="shared" si="267"/>
        <v>6.0805447825057826</v>
      </c>
      <c r="AR52" s="27">
        <f t="shared" si="267"/>
        <v>34</v>
      </c>
      <c r="AS52" s="28">
        <f t="shared" si="267"/>
        <v>15.926523552011073</v>
      </c>
      <c r="AT52" s="29">
        <f t="shared" si="267"/>
        <v>414</v>
      </c>
      <c r="AU52" s="30">
        <f t="shared" si="267"/>
        <v>206.78471622876501</v>
      </c>
      <c r="AX52" s="22">
        <f t="shared" ref="AX52:BG52" si="268">SUM(AX45:AX49)</f>
        <v>338.27800000000002</v>
      </c>
      <c r="AY52" s="23">
        <f t="shared" si="268"/>
        <v>1</v>
      </c>
      <c r="AZ52" s="24">
        <f t="shared" si="268"/>
        <v>5.25</v>
      </c>
      <c r="BA52" s="24">
        <f t="shared" si="268"/>
        <v>2.0147171852736503</v>
      </c>
      <c r="BB52" s="25">
        <f>SUM(BB45:BB49)</f>
        <v>12</v>
      </c>
      <c r="BC52" s="26">
        <f t="shared" si="268"/>
        <v>6.2303430905941264</v>
      </c>
      <c r="BD52" s="27">
        <f t="shared" si="268"/>
        <v>24</v>
      </c>
      <c r="BE52" s="28">
        <f t="shared" si="268"/>
        <v>16.009642956384987</v>
      </c>
      <c r="BF52" s="29">
        <f t="shared" si="268"/>
        <v>326</v>
      </c>
      <c r="BG52" s="30">
        <f t="shared" si="268"/>
        <v>209.09303590537962</v>
      </c>
      <c r="BJ52" s="22">
        <f t="shared" ref="BJ52:BS52" si="269">SUM(BJ45:BJ50)</f>
        <v>201.21100000000004</v>
      </c>
      <c r="BK52" s="23">
        <f t="shared" si="269"/>
        <v>0.99999999999999967</v>
      </c>
      <c r="BL52" s="24">
        <f t="shared" si="269"/>
        <v>6.25</v>
      </c>
      <c r="BM52" s="24">
        <f t="shared" si="269"/>
        <v>1.756280720238953</v>
      </c>
      <c r="BN52" s="25">
        <f t="shared" si="269"/>
        <v>13</v>
      </c>
      <c r="BO52" s="26">
        <f t="shared" si="269"/>
        <v>5.0180755525294334</v>
      </c>
      <c r="BP52" s="27">
        <f t="shared" si="269"/>
        <v>28</v>
      </c>
      <c r="BQ52" s="28">
        <f t="shared" si="269"/>
        <v>12.730621089304259</v>
      </c>
      <c r="BR52" s="29">
        <f t="shared" si="269"/>
        <v>355</v>
      </c>
      <c r="BS52" s="30">
        <f t="shared" si="269"/>
        <v>163.26534334603969</v>
      </c>
      <c r="BV52" s="22">
        <f t="shared" ref="BV52:CE52" si="270">SUM(BV45:BV47)</f>
        <v>298.33199999999999</v>
      </c>
      <c r="BW52" s="23">
        <f t="shared" si="270"/>
        <v>1</v>
      </c>
      <c r="BX52" s="24">
        <f t="shared" si="270"/>
        <v>6.65</v>
      </c>
      <c r="BY52" s="24">
        <f t="shared" si="270"/>
        <v>2.0635250325141117</v>
      </c>
      <c r="BZ52" s="25">
        <f t="shared" si="270"/>
        <v>14</v>
      </c>
      <c r="CA52" s="26">
        <f t="shared" si="270"/>
        <v>6.5829445047799098</v>
      </c>
      <c r="CB52" s="27">
        <f t="shared" si="270"/>
        <v>33</v>
      </c>
      <c r="CC52" s="28">
        <f t="shared" si="270"/>
        <v>15.714291460520494</v>
      </c>
      <c r="CD52" s="29">
        <f t="shared" si="270"/>
        <v>541</v>
      </c>
      <c r="CE52" s="30">
        <f t="shared" si="270"/>
        <v>208.00284247080435</v>
      </c>
      <c r="CH52" s="22">
        <f t="shared" ref="CH52:CQ52" si="271">SUM(CH45:CH48)</f>
        <v>385.38</v>
      </c>
      <c r="CI52" s="23">
        <f t="shared" si="271"/>
        <v>0.99999999999999989</v>
      </c>
      <c r="CJ52" s="24">
        <f t="shared" si="271"/>
        <v>5.6899999999999995</v>
      </c>
      <c r="CK52" s="24">
        <f t="shared" si="271"/>
        <v>2.2227837459131248</v>
      </c>
      <c r="CL52" s="25">
        <f t="shared" si="271"/>
        <v>16</v>
      </c>
      <c r="CM52" s="26">
        <f t="shared" si="271"/>
        <v>6.8985754320411017</v>
      </c>
      <c r="CN52" s="27">
        <f t="shared" si="271"/>
        <v>37</v>
      </c>
      <c r="CO52" s="28">
        <f t="shared" si="271"/>
        <v>17.836797446676009</v>
      </c>
      <c r="CP52" s="29">
        <f t="shared" si="271"/>
        <v>444</v>
      </c>
      <c r="CQ52" s="30">
        <f t="shared" si="271"/>
        <v>230.92123618246924</v>
      </c>
      <c r="CT52" s="22">
        <f t="shared" ref="CT52:CZ52" si="272">SUM(CT45:CT49)</f>
        <v>664.32600000000002</v>
      </c>
      <c r="CU52" s="23">
        <f t="shared" si="272"/>
        <v>1</v>
      </c>
      <c r="CV52" s="24">
        <f t="shared" si="272"/>
        <v>5.25</v>
      </c>
      <c r="CW52" s="24">
        <f t="shared" si="272"/>
        <v>2.1364488218133868</v>
      </c>
      <c r="CX52" s="25">
        <f>SUM(CX45:CX49)</f>
        <v>12</v>
      </c>
      <c r="CY52" s="26">
        <f t="shared" si="272"/>
        <v>6.6142405987421835</v>
      </c>
      <c r="CZ52" s="27">
        <f t="shared" si="272"/>
        <v>24</v>
      </c>
      <c r="DA52" s="28">
        <f>SUM(DA45:DA49)</f>
        <v>17.036771103343842</v>
      </c>
      <c r="DB52" s="29">
        <f t="shared" ref="DB52:DC52" si="273">SUM(DB45:DB49)</f>
        <v>326</v>
      </c>
      <c r="DC52" s="30">
        <f t="shared" si="273"/>
        <v>221.87010895253235</v>
      </c>
      <c r="DF52" s="22">
        <f t="shared" ref="DF52:DO52" si="274">SUM(DF45:DF46)</f>
        <v>207.71600000000001</v>
      </c>
      <c r="DG52" s="23">
        <f t="shared" si="274"/>
        <v>1</v>
      </c>
      <c r="DH52" s="24">
        <f t="shared" si="274"/>
        <v>3.25</v>
      </c>
      <c r="DI52" s="24">
        <f t="shared" si="274"/>
        <v>1.9456902694063047</v>
      </c>
      <c r="DJ52" s="25">
        <f t="shared" si="274"/>
        <v>12</v>
      </c>
      <c r="DK52" s="26">
        <f t="shared" si="274"/>
        <v>6.5131044310500874</v>
      </c>
      <c r="DL52" s="27">
        <f t="shared" si="274"/>
        <v>23</v>
      </c>
      <c r="DM52" s="28">
        <f t="shared" si="274"/>
        <v>14.83517880182557</v>
      </c>
      <c r="DN52" s="29">
        <f t="shared" si="274"/>
        <v>311</v>
      </c>
      <c r="DO52" s="30">
        <f t="shared" si="274"/>
        <v>195.77869783743188</v>
      </c>
      <c r="DR52" s="22">
        <f t="shared" ref="DR52:EA52" si="275">SUM(DR45:DR51)</f>
        <v>809.24400000000003</v>
      </c>
      <c r="DS52" s="23">
        <f t="shared" si="275"/>
        <v>1</v>
      </c>
      <c r="DT52" s="24">
        <f t="shared" si="275"/>
        <v>7.25</v>
      </c>
      <c r="DU52" s="24">
        <f t="shared" si="275"/>
        <v>2.0477284972146848</v>
      </c>
      <c r="DV52" s="25">
        <f>SUM(DV45:DV51)</f>
        <v>17</v>
      </c>
      <c r="DW52" s="26">
        <f t="shared" si="275"/>
        <v>6.3102228746830384</v>
      </c>
      <c r="DX52" s="27">
        <f t="shared" si="275"/>
        <v>37</v>
      </c>
      <c r="DY52" s="28">
        <f t="shared" si="275"/>
        <v>16.225641462896235</v>
      </c>
      <c r="DZ52" s="71">
        <f t="shared" si="275"/>
        <v>447</v>
      </c>
      <c r="EA52" s="30">
        <f t="shared" si="275"/>
        <v>211.50644428627214</v>
      </c>
      <c r="EB52" s="70"/>
      <c r="EC52" s="24">
        <f>AVERAGE(D52,P52,AB52,AN52,AZ52,BL52,BX52,CJ52,CV52,DH52,DT52)</f>
        <v>5.13</v>
      </c>
      <c r="ED52" s="26">
        <f>AVERAGE(F52,R52,AD52,AP52,BB52,BN52,BZ52,CL52,CX52,DJ52,DV52)</f>
        <v>12.272727272727273</v>
      </c>
      <c r="EE52" s="28">
        <f>AVERAGE(H52,T52,AF52,AR52,BD52,BP52,CB52,CN52,CZ52,DL52,DX52)</f>
        <v>28.272727272727273</v>
      </c>
      <c r="EF52" s="30">
        <f>AVERAGE(DZ52,DN52,DB52,CP52,CD52,BR52,BF52,AT52,AH52,V52,J52)</f>
        <v>382.81818181818181</v>
      </c>
      <c r="EG52" s="24">
        <f>AVERAGE(E52,Q52,AC52,AO52,BA52,BM52,BY52,CK52,CW52,DI52,DU52)</f>
        <v>2.019607235989517</v>
      </c>
      <c r="EH52" s="26">
        <f>AVERAGE(G52,S52,AE52,AQ52,BC52,BO52,CA52,CM52,CY52,DK52,DW52)</f>
        <v>6.260565779309724</v>
      </c>
      <c r="EI52" s="28">
        <f>AVERAGE(I52,U52,AG52,AS52,BE52,BQ52,CC52,CO52,DA52,DM52,DY52)</f>
        <v>15.877059366076548</v>
      </c>
      <c r="EJ52" s="30">
        <f>AVERAGE(K52,W52,AI52,AU52,BG52,BS52,CE52,CQ52,DC52,DO52,EA52)</f>
        <v>207.42794111382793</v>
      </c>
    </row>
    <row r="53" spans="1:140" s="31" customFormat="1">
      <c r="A53" s="31" t="s">
        <v>89</v>
      </c>
      <c r="B53" s="22"/>
      <c r="C53" s="23"/>
      <c r="D53" s="24"/>
      <c r="E53" s="24"/>
      <c r="F53" s="25"/>
      <c r="G53" s="26"/>
      <c r="H53" s="27"/>
      <c r="I53" s="28"/>
      <c r="J53" s="29"/>
      <c r="K53" s="30"/>
      <c r="M53" s="31" t="s">
        <v>89</v>
      </c>
      <c r="N53" s="22"/>
      <c r="O53" s="23"/>
      <c r="P53" s="24"/>
      <c r="Q53" s="24"/>
      <c r="R53" s="25"/>
      <c r="S53" s="26"/>
      <c r="T53" s="27"/>
      <c r="U53" s="28"/>
      <c r="V53" s="29"/>
      <c r="W53" s="30"/>
      <c r="Y53" s="31" t="s">
        <v>89</v>
      </c>
      <c r="Z53" s="22"/>
      <c r="AA53" s="23"/>
      <c r="AB53" s="24"/>
      <c r="AC53" s="24"/>
      <c r="AD53" s="25"/>
      <c r="AE53" s="26"/>
      <c r="AF53" s="27"/>
      <c r="AG53" s="28"/>
      <c r="AH53" s="29"/>
      <c r="AI53" s="30"/>
      <c r="AK53" s="31" t="s">
        <v>89</v>
      </c>
      <c r="AL53" s="22"/>
      <c r="AM53" s="23"/>
      <c r="AN53" s="24"/>
      <c r="AO53" s="24"/>
      <c r="AP53" s="25"/>
      <c r="AQ53" s="26"/>
      <c r="AR53" s="27"/>
      <c r="AS53" s="28"/>
      <c r="AT53" s="29"/>
      <c r="AU53" s="30"/>
      <c r="AW53" s="31" t="s">
        <v>89</v>
      </c>
      <c r="AX53" s="22"/>
      <c r="AY53" s="23"/>
      <c r="AZ53" s="24"/>
      <c r="BA53" s="24"/>
      <c r="BB53" s="25"/>
      <c r="BC53" s="26"/>
      <c r="BD53" s="27"/>
      <c r="BE53" s="28"/>
      <c r="BF53" s="29"/>
      <c r="BG53" s="30"/>
      <c r="BI53" s="31" t="s">
        <v>89</v>
      </c>
      <c r="BJ53" s="22"/>
      <c r="BK53" s="23"/>
      <c r="BL53" s="24"/>
      <c r="BM53" s="24"/>
      <c r="BN53" s="25"/>
      <c r="BO53" s="26"/>
      <c r="BP53" s="27"/>
      <c r="BQ53" s="28"/>
      <c r="BR53" s="29"/>
      <c r="BS53" s="30"/>
      <c r="BU53" s="31" t="s">
        <v>89</v>
      </c>
      <c r="BV53" s="22"/>
      <c r="BW53" s="23"/>
      <c r="BX53" s="24"/>
      <c r="BY53" s="24"/>
      <c r="BZ53" s="25"/>
      <c r="CA53" s="26"/>
      <c r="CB53" s="27"/>
      <c r="CC53" s="28"/>
      <c r="CD53" s="29"/>
      <c r="CE53" s="30"/>
      <c r="CG53" s="31" t="s">
        <v>89</v>
      </c>
      <c r="CH53" s="22"/>
      <c r="CI53" s="23"/>
      <c r="CJ53" s="24"/>
      <c r="CK53" s="24"/>
      <c r="CL53" s="25"/>
      <c r="CM53" s="26"/>
      <c r="CN53" s="27"/>
      <c r="CO53" s="28"/>
      <c r="CP53" s="29"/>
      <c r="CQ53" s="30"/>
      <c r="CS53" s="31" t="s">
        <v>89</v>
      </c>
      <c r="CT53" s="22"/>
      <c r="CU53" s="23"/>
      <c r="CV53" s="24"/>
      <c r="CW53" s="24"/>
      <c r="CX53" s="25"/>
      <c r="CY53" s="26"/>
      <c r="CZ53" s="27"/>
      <c r="DA53" s="28"/>
      <c r="DB53" s="29"/>
      <c r="DC53" s="30"/>
      <c r="DE53" s="31" t="s">
        <v>89</v>
      </c>
      <c r="DF53" s="22"/>
      <c r="DG53" s="23"/>
      <c r="DH53" s="24"/>
      <c r="DI53" s="24"/>
      <c r="DJ53" s="25"/>
      <c r="DK53" s="26"/>
      <c r="DL53" s="27"/>
      <c r="DM53" s="28"/>
      <c r="DN53" s="29"/>
      <c r="DO53" s="30"/>
      <c r="DQ53" s="31" t="s">
        <v>89</v>
      </c>
      <c r="DR53" s="22"/>
      <c r="DS53" s="23"/>
      <c r="DT53" s="24"/>
      <c r="DU53" s="24"/>
      <c r="DV53" s="25"/>
      <c r="DW53" s="26"/>
      <c r="DX53" s="27"/>
      <c r="DY53" s="28"/>
      <c r="DZ53" s="71"/>
      <c r="EA53" s="30"/>
      <c r="EB53" s="70"/>
      <c r="EC53" s="24"/>
      <c r="ED53" s="47"/>
      <c r="EE53" s="48"/>
      <c r="EF53" s="49"/>
      <c r="EG53" s="46"/>
      <c r="EH53" s="47"/>
      <c r="EI53" s="48"/>
      <c r="EJ53" s="49"/>
    </row>
    <row r="54" spans="1:140" s="31" customFormat="1">
      <c r="A54" s="31" t="s">
        <v>43</v>
      </c>
      <c r="B54" s="22">
        <v>27.34</v>
      </c>
      <c r="C54" s="23">
        <f>B54/B64</f>
        <v>0.11315147978462314</v>
      </c>
      <c r="D54" s="24">
        <v>0</v>
      </c>
      <c r="E54" s="24">
        <f>D54*C54</f>
        <v>0</v>
      </c>
      <c r="F54" s="25">
        <v>0</v>
      </c>
      <c r="G54" s="26">
        <f t="shared" ref="G54:G56" si="276">F54*C54</f>
        <v>0</v>
      </c>
      <c r="H54" s="27">
        <v>1</v>
      </c>
      <c r="I54" s="28">
        <f t="shared" ref="I54:I56" si="277">H54*C54</f>
        <v>0.11315147978462314</v>
      </c>
      <c r="J54" s="29">
        <v>23</v>
      </c>
      <c r="K54" s="30">
        <f>J54*C54</f>
        <v>2.6024840350463325</v>
      </c>
      <c r="M54" s="31" t="s">
        <v>43</v>
      </c>
      <c r="N54" s="22">
        <v>22.545000000000002</v>
      </c>
      <c r="O54" s="23">
        <f>N54/N64</f>
        <v>0.24404633037453996</v>
      </c>
      <c r="P54" s="24">
        <v>0</v>
      </c>
      <c r="Q54" s="24">
        <f>P54*O54</f>
        <v>0</v>
      </c>
      <c r="R54" s="25">
        <v>0</v>
      </c>
      <c r="S54" s="26">
        <f>R54*O54</f>
        <v>0</v>
      </c>
      <c r="T54" s="27">
        <v>1</v>
      </c>
      <c r="U54" s="28">
        <f>T54*O54</f>
        <v>0.24404633037453996</v>
      </c>
      <c r="V54" s="29">
        <v>23</v>
      </c>
      <c r="W54" s="30">
        <f>V54*O54</f>
        <v>5.6130655986144191</v>
      </c>
      <c r="Y54" s="31" t="s">
        <v>43</v>
      </c>
      <c r="Z54" s="22">
        <v>26.25</v>
      </c>
      <c r="AA54" s="23">
        <f>Z54/Z64</f>
        <v>6.5564189214503549E-2</v>
      </c>
      <c r="AB54" s="24">
        <v>0</v>
      </c>
      <c r="AC54" s="24">
        <f>AB54*AA54</f>
        <v>0</v>
      </c>
      <c r="AD54" s="25">
        <v>0</v>
      </c>
      <c r="AE54" s="26">
        <f>AD54*AA54</f>
        <v>0</v>
      </c>
      <c r="AF54" s="27">
        <v>1</v>
      </c>
      <c r="AG54" s="28">
        <f>AF54*AA54</f>
        <v>6.5564189214503549E-2</v>
      </c>
      <c r="AH54" s="29">
        <v>23</v>
      </c>
      <c r="AI54" s="30">
        <f>AH54*AA54</f>
        <v>1.5079763519335816</v>
      </c>
      <c r="AK54" s="31" t="s">
        <v>43</v>
      </c>
      <c r="AL54" s="22">
        <v>13.622999999999999</v>
      </c>
      <c r="AM54" s="23">
        <f>AL54/AL64</f>
        <v>9.2772173931992968E-3</v>
      </c>
      <c r="AN54" s="24">
        <v>0</v>
      </c>
      <c r="AO54" s="24">
        <f>AN54*AM54</f>
        <v>0</v>
      </c>
      <c r="AP54" s="25">
        <v>0</v>
      </c>
      <c r="AQ54" s="26">
        <f>AP54*AM54</f>
        <v>0</v>
      </c>
      <c r="AR54" s="27">
        <v>1</v>
      </c>
      <c r="AS54" s="28">
        <f>AR54*AM54</f>
        <v>9.2772173931992968E-3</v>
      </c>
      <c r="AT54" s="29">
        <v>23</v>
      </c>
      <c r="AU54" s="30">
        <f>AT54*AM54</f>
        <v>0.21337600004358381</v>
      </c>
      <c r="AW54" s="31" t="s">
        <v>43</v>
      </c>
      <c r="AX54" s="22">
        <v>36.637999999999998</v>
      </c>
      <c r="AY54" s="23">
        <f>AX54/AX64</f>
        <v>7.5216433552795017E-2</v>
      </c>
      <c r="AZ54" s="24">
        <v>0</v>
      </c>
      <c r="BA54" s="24">
        <f>AZ54*AY54</f>
        <v>0</v>
      </c>
      <c r="BB54" s="25">
        <v>0</v>
      </c>
      <c r="BC54" s="26">
        <f>BB54*AY54</f>
        <v>0</v>
      </c>
      <c r="BD54" s="27">
        <v>1</v>
      </c>
      <c r="BE54" s="28">
        <f>BD54*AY54</f>
        <v>7.5216433552795017E-2</v>
      </c>
      <c r="BF54" s="29">
        <v>23</v>
      </c>
      <c r="BG54" s="30">
        <f>BF54*AY54</f>
        <v>1.7299779717142854</v>
      </c>
      <c r="BI54" s="31" t="s">
        <v>43</v>
      </c>
      <c r="BJ54" s="22">
        <v>7.7629999999999999</v>
      </c>
      <c r="BK54" s="23">
        <f>BJ54/BJ64</f>
        <v>2.4285026058774584E-2</v>
      </c>
      <c r="BL54" s="24">
        <v>0</v>
      </c>
      <c r="BM54" s="24">
        <f>BL54*BK54</f>
        <v>0</v>
      </c>
      <c r="BN54" s="25">
        <v>0</v>
      </c>
      <c r="BO54" s="26">
        <f>BN54*BK54</f>
        <v>0</v>
      </c>
      <c r="BP54" s="27">
        <v>1</v>
      </c>
      <c r="BQ54" s="28">
        <f>BP54*BK54</f>
        <v>2.4285026058774584E-2</v>
      </c>
      <c r="BR54" s="29">
        <v>23</v>
      </c>
      <c r="BS54" s="30">
        <f>BR54*BK54</f>
        <v>0.55855559935181542</v>
      </c>
      <c r="BU54" s="31" t="s">
        <v>62</v>
      </c>
      <c r="BV54" s="22">
        <v>20.641999999999999</v>
      </c>
      <c r="BW54" s="23">
        <f>BV54/BV64</f>
        <v>1.5083778471161645E-2</v>
      </c>
      <c r="BX54" s="24">
        <v>1.23</v>
      </c>
      <c r="BY54" s="24">
        <f>BX54*BW54</f>
        <v>1.8553047519528822E-2</v>
      </c>
      <c r="BZ54" s="25">
        <v>4</v>
      </c>
      <c r="CA54" s="26">
        <f t="shared" ref="CA54:CA60" si="278">BZ54*BW54</f>
        <v>6.0335113884646581E-2</v>
      </c>
      <c r="CB54" s="27">
        <v>13</v>
      </c>
      <c r="CC54" s="28">
        <f t="shared" ref="CC54:CC60" si="279">CB54*BW54</f>
        <v>0.19608912012510138</v>
      </c>
      <c r="CD54" s="29">
        <v>155</v>
      </c>
      <c r="CE54" s="30">
        <f t="shared" ref="CE54:CE60" si="280">CD54*BW54</f>
        <v>2.3379856630300551</v>
      </c>
      <c r="CG54" s="31" t="s">
        <v>43</v>
      </c>
      <c r="CH54" s="22">
        <v>21.786999999999999</v>
      </c>
      <c r="CI54" s="23">
        <f>CH54/CH64</f>
        <v>8.4694897003199335E-2</v>
      </c>
      <c r="CJ54" s="24">
        <v>0</v>
      </c>
      <c r="CK54" s="24">
        <f>CJ54*CI54</f>
        <v>0</v>
      </c>
      <c r="CL54" s="25">
        <v>0</v>
      </c>
      <c r="CM54" s="26">
        <f>CL54*CI54</f>
        <v>0</v>
      </c>
      <c r="CN54" s="27">
        <v>1</v>
      </c>
      <c r="CO54" s="28">
        <f>CN54*CI54</f>
        <v>8.4694897003199335E-2</v>
      </c>
      <c r="CP54" s="29">
        <v>23</v>
      </c>
      <c r="CQ54" s="30">
        <f>CP54*CI54</f>
        <v>1.9479826310735846</v>
      </c>
      <c r="CS54" s="31" t="s">
        <v>45</v>
      </c>
      <c r="CT54" s="22">
        <v>696.75600000000009</v>
      </c>
      <c r="CU54" s="23">
        <f>CT54/CT64</f>
        <v>0.764185429766288</v>
      </c>
      <c r="CV54" s="24">
        <v>2.11</v>
      </c>
      <c r="CW54" s="24">
        <f>CV54*CU54</f>
        <v>1.6124312568068675</v>
      </c>
      <c r="CX54" s="25">
        <v>3</v>
      </c>
      <c r="CY54" s="26">
        <f>CX54*CU54</f>
        <v>2.2925562892988642</v>
      </c>
      <c r="CZ54" s="27">
        <v>16</v>
      </c>
      <c r="DA54" s="28">
        <f>CZ54*CU54</f>
        <v>12.226966876260608</v>
      </c>
      <c r="DB54" s="29">
        <v>191</v>
      </c>
      <c r="DC54" s="30">
        <f>DB54*CU54</f>
        <v>145.959417085361</v>
      </c>
      <c r="DE54" s="31" t="s">
        <v>43</v>
      </c>
      <c r="DF54" s="22">
        <v>58.832999999999998</v>
      </c>
      <c r="DG54" s="23">
        <f>DF54/DF64</f>
        <v>5.0128232437268348E-2</v>
      </c>
      <c r="DH54" s="24">
        <v>0</v>
      </c>
      <c r="DI54" s="24">
        <f>DH54*DG54</f>
        <v>0</v>
      </c>
      <c r="DJ54" s="25">
        <v>0</v>
      </c>
      <c r="DK54" s="26">
        <f>DJ54*DG54</f>
        <v>0</v>
      </c>
      <c r="DL54" s="27">
        <v>1</v>
      </c>
      <c r="DM54" s="28">
        <f>DL54*DG54</f>
        <v>5.0128232437268348E-2</v>
      </c>
      <c r="DN54" s="29">
        <v>23</v>
      </c>
      <c r="DO54" s="30">
        <f>DN54*DG54</f>
        <v>1.152949346057172</v>
      </c>
      <c r="DQ54" s="31" t="s">
        <v>45</v>
      </c>
      <c r="DR54" s="22">
        <v>201.732</v>
      </c>
      <c r="DS54" s="23">
        <f>DR54/DR64</f>
        <v>0.88295385908243396</v>
      </c>
      <c r="DT54" s="24">
        <v>2.11</v>
      </c>
      <c r="DU54" s="24">
        <f>DT54*DS54</f>
        <v>1.8630326426639356</v>
      </c>
      <c r="DV54" s="25">
        <v>3</v>
      </c>
      <c r="DW54" s="26">
        <f>DV54*DS54</f>
        <v>2.6488615772473016</v>
      </c>
      <c r="DX54" s="27">
        <v>16</v>
      </c>
      <c r="DY54" s="28">
        <f>DX54*DS54</f>
        <v>14.127261745318943</v>
      </c>
      <c r="DZ54" s="71">
        <v>191</v>
      </c>
      <c r="EA54" s="30">
        <f>DZ54*DS54</f>
        <v>168.64418708474489</v>
      </c>
      <c r="EB54" s="70"/>
      <c r="EC54" s="24"/>
      <c r="ED54" s="47"/>
      <c r="EE54" s="48"/>
      <c r="EF54" s="49"/>
      <c r="EG54" s="46"/>
      <c r="EH54" s="47"/>
      <c r="EI54" s="48"/>
      <c r="EJ54" s="49"/>
    </row>
    <row r="55" spans="1:140">
      <c r="A55" s="2" t="s">
        <v>45</v>
      </c>
      <c r="B55" s="12">
        <v>212.11</v>
      </c>
      <c r="C55" s="13">
        <f>B55/B64</f>
        <v>0.87785517107229027</v>
      </c>
      <c r="D55" s="14">
        <v>2.11</v>
      </c>
      <c r="E55" s="14">
        <f t="shared" ref="E55:E56" si="281">D55*C55</f>
        <v>1.8522744109625324</v>
      </c>
      <c r="F55" s="6">
        <v>3</v>
      </c>
      <c r="G55" s="7">
        <f t="shared" si="276"/>
        <v>2.6335655132168707</v>
      </c>
      <c r="H55" s="8">
        <v>16</v>
      </c>
      <c r="I55" s="9">
        <f t="shared" si="277"/>
        <v>14.045682737156644</v>
      </c>
      <c r="J55" s="10">
        <v>191</v>
      </c>
      <c r="K55" s="11">
        <f t="shared" ref="K55:K56" si="282">J55*C55</f>
        <v>167.67033767480746</v>
      </c>
      <c r="M55" s="2" t="s">
        <v>45</v>
      </c>
      <c r="N55" s="12">
        <v>69.834999999999994</v>
      </c>
      <c r="O55" s="13">
        <f>N55/N64</f>
        <v>0.75595366962546007</v>
      </c>
      <c r="P55" s="14">
        <v>2.11</v>
      </c>
      <c r="Q55" s="14">
        <f>P55*O55</f>
        <v>1.5950622429097205</v>
      </c>
      <c r="R55" s="6">
        <v>3</v>
      </c>
      <c r="S55" s="7">
        <f t="shared" ref="S55" si="283">R55*O55</f>
        <v>2.2678610088763804</v>
      </c>
      <c r="T55" s="8">
        <v>16</v>
      </c>
      <c r="U55" s="9">
        <f t="shared" ref="U55" si="284">T55*O55</f>
        <v>12.095258714007361</v>
      </c>
      <c r="V55" s="10">
        <v>191</v>
      </c>
      <c r="W55" s="11">
        <f t="shared" ref="W55" si="285">V55*O55</f>
        <v>144.38715089846286</v>
      </c>
      <c r="Y55" s="2" t="s">
        <v>45</v>
      </c>
      <c r="Z55" s="12">
        <v>368.46</v>
      </c>
      <c r="AA55" s="13">
        <f>Z55/Z64</f>
        <v>0.92029642506575149</v>
      </c>
      <c r="AB55" s="14">
        <v>2.11</v>
      </c>
      <c r="AC55" s="14">
        <f t="shared" ref="AC55:AC56" si="286">AB55*AA55</f>
        <v>1.9418254568887354</v>
      </c>
      <c r="AD55" s="6">
        <v>3</v>
      </c>
      <c r="AE55" s="7">
        <f t="shared" ref="AE55:AE56" si="287">AD55*AA55</f>
        <v>2.7608892751972545</v>
      </c>
      <c r="AF55" s="8">
        <v>16</v>
      </c>
      <c r="AG55" s="9">
        <f t="shared" ref="AG55:AG56" si="288">AF55*AA55</f>
        <v>14.724742801052024</v>
      </c>
      <c r="AH55" s="10">
        <v>191</v>
      </c>
      <c r="AI55" s="11">
        <f t="shared" ref="AI55:AI56" si="289">AH55*AA55</f>
        <v>175.77661718755854</v>
      </c>
      <c r="AK55" s="2" t="s">
        <v>62</v>
      </c>
      <c r="AL55" s="12">
        <v>60.933000000000007</v>
      </c>
      <c r="AM55" s="13">
        <f>AL55/AL64</f>
        <v>4.1495169009749158E-2</v>
      </c>
      <c r="AN55" s="14">
        <v>1.23</v>
      </c>
      <c r="AO55" s="14">
        <f t="shared" ref="AO55:AO63" si="290">AN55*AM55</f>
        <v>5.1039057881991465E-2</v>
      </c>
      <c r="AP55" s="6">
        <v>4</v>
      </c>
      <c r="AQ55" s="7">
        <f t="shared" ref="AQ55:AQ63" si="291">AP55*AM55</f>
        <v>0.16598067603899663</v>
      </c>
      <c r="AR55" s="8">
        <v>13</v>
      </c>
      <c r="AS55" s="9">
        <f t="shared" ref="AS55:AS63" si="292">AR55*AM55</f>
        <v>0.5394371971267391</v>
      </c>
      <c r="AT55" s="10">
        <v>155</v>
      </c>
      <c r="AU55" s="11">
        <f t="shared" ref="AU55:AU63" si="293">AT55*AM55</f>
        <v>6.4317511965111196</v>
      </c>
      <c r="AW55" s="2" t="s">
        <v>64</v>
      </c>
      <c r="AX55" s="12">
        <v>11.714</v>
      </c>
      <c r="AY55" s="13">
        <f>AX55/AX64</f>
        <v>2.4048400639703062E-2</v>
      </c>
      <c r="AZ55" s="14">
        <v>0</v>
      </c>
      <c r="BA55" s="14">
        <f t="shared" ref="BA55:BA58" si="294">AZ55*AY55</f>
        <v>0</v>
      </c>
      <c r="BB55" s="6">
        <v>8</v>
      </c>
      <c r="BC55" s="7">
        <f t="shared" ref="BC55:BC58" si="295">BB55*AY55</f>
        <v>0.1923872051176245</v>
      </c>
      <c r="BD55" s="8">
        <v>0</v>
      </c>
      <c r="BE55" s="9">
        <f t="shared" ref="BE55:BE58" si="296">BD55*AY55</f>
        <v>0</v>
      </c>
      <c r="BF55" s="10">
        <v>43</v>
      </c>
      <c r="BG55" s="11">
        <f t="shared" ref="BG55:BG58" si="297">BF55*AY55</f>
        <v>1.0340812275072317</v>
      </c>
      <c r="BI55" s="2" t="s">
        <v>61</v>
      </c>
      <c r="BJ55" s="12">
        <v>2.577</v>
      </c>
      <c r="BK55" s="13">
        <f>BJ55/BJ64</f>
        <v>8.061640107363403E-3</v>
      </c>
      <c r="BL55" s="14">
        <v>0</v>
      </c>
      <c r="BM55" s="14">
        <f t="shared" ref="BM55:BM59" si="298">BL55*BK55</f>
        <v>0</v>
      </c>
      <c r="BN55" s="6">
        <v>0</v>
      </c>
      <c r="BO55" s="7">
        <f t="shared" ref="BO55:BO59" si="299">BN55*BK55</f>
        <v>0</v>
      </c>
      <c r="BP55" s="8">
        <v>2</v>
      </c>
      <c r="BQ55" s="9">
        <f t="shared" ref="BQ55:BQ59" si="300">BP55*BK55</f>
        <v>1.6123280214726806E-2</v>
      </c>
      <c r="BR55" s="10">
        <v>36</v>
      </c>
      <c r="BS55" s="11">
        <f t="shared" ref="BS55:BS59" si="301">BR55*BK55</f>
        <v>0.29021904386508252</v>
      </c>
      <c r="BU55" s="2" t="s">
        <v>45</v>
      </c>
      <c r="BV55" s="12">
        <v>956.15600000000006</v>
      </c>
      <c r="BW55" s="13">
        <f>BV55/BV64</f>
        <v>0.69869418117779458</v>
      </c>
      <c r="BX55" s="14">
        <v>2.11</v>
      </c>
      <c r="BY55" s="14">
        <f t="shared" ref="BY55:BY60" si="302">BX55*BW55</f>
        <v>1.4742447222851465</v>
      </c>
      <c r="BZ55" s="6">
        <v>3</v>
      </c>
      <c r="CA55" s="7">
        <f t="shared" si="278"/>
        <v>2.0960825435333836</v>
      </c>
      <c r="CB55" s="8">
        <v>16</v>
      </c>
      <c r="CC55" s="9">
        <f t="shared" si="279"/>
        <v>11.179106898844713</v>
      </c>
      <c r="CD55" s="10">
        <v>191</v>
      </c>
      <c r="CE55" s="11">
        <f t="shared" si="280"/>
        <v>133.45058860495877</v>
      </c>
      <c r="CG55" s="2" t="s">
        <v>45</v>
      </c>
      <c r="CH55" s="12">
        <v>235.45400000000001</v>
      </c>
      <c r="CI55" s="13">
        <f>CH55/CH64</f>
        <v>0.91530510299680079</v>
      </c>
      <c r="CJ55" s="14">
        <v>2.11</v>
      </c>
      <c r="CK55" s="14">
        <f>CJ55*CI55</f>
        <v>1.9312937673232495</v>
      </c>
      <c r="CL55" s="6">
        <v>3</v>
      </c>
      <c r="CM55" s="7">
        <f t="shared" ref="CM55" si="303">CL55*CI55</f>
        <v>2.7459153089904023</v>
      </c>
      <c r="CN55" s="8">
        <v>16</v>
      </c>
      <c r="CO55" s="9">
        <f t="shared" ref="CO55" si="304">CN55*CI55</f>
        <v>14.644881647948813</v>
      </c>
      <c r="CP55" s="10">
        <v>191</v>
      </c>
      <c r="CQ55" s="11">
        <f t="shared" ref="CQ55" si="305">CP55*CI55</f>
        <v>174.82327467238895</v>
      </c>
      <c r="CS55" s="2" t="s">
        <v>56</v>
      </c>
      <c r="CT55" s="12">
        <v>100.996</v>
      </c>
      <c r="CU55" s="13">
        <f>CT55/CT64</f>
        <v>0.11077001369873529</v>
      </c>
      <c r="CV55" s="14">
        <v>2.25</v>
      </c>
      <c r="CW55" s="14">
        <f t="shared" ref="CW55:CW57" si="306">CV55*CU55</f>
        <v>0.24923253082215441</v>
      </c>
      <c r="CX55" s="6">
        <v>7</v>
      </c>
      <c r="CY55" s="7">
        <f t="shared" ref="CY55:CY57" si="307">CX55*CU55</f>
        <v>0.77539009589114705</v>
      </c>
      <c r="CZ55" s="8">
        <v>18</v>
      </c>
      <c r="DA55" s="9">
        <f>CZ55*CU55</f>
        <v>1.9938602465772353</v>
      </c>
      <c r="DB55" s="10">
        <v>234</v>
      </c>
      <c r="DC55" s="11">
        <f>DB55*CU55</f>
        <v>25.92018320550406</v>
      </c>
      <c r="DE55" s="2" t="s">
        <v>64</v>
      </c>
      <c r="DF55" s="12">
        <v>10.518999999999998</v>
      </c>
      <c r="DG55" s="13">
        <f>DF55/DF64</f>
        <v>8.9626379244238039E-3</v>
      </c>
      <c r="DH55" s="14">
        <v>0</v>
      </c>
      <c r="DI55" s="14">
        <f t="shared" ref="DI55:DI61" si="308">DH55*DG55</f>
        <v>0</v>
      </c>
      <c r="DJ55" s="6">
        <v>8</v>
      </c>
      <c r="DK55" s="7">
        <f t="shared" ref="DK55:DK61" si="309">DJ55*DG55</f>
        <v>7.1701103395390431E-2</v>
      </c>
      <c r="DL55" s="8">
        <v>0</v>
      </c>
      <c r="DM55" s="9">
        <f t="shared" ref="DM55:DM61" si="310">DL55*DG55</f>
        <v>0</v>
      </c>
      <c r="DN55" s="10">
        <v>43</v>
      </c>
      <c r="DO55" s="11">
        <f t="shared" ref="DO55:DO61" si="311">DN55*DG55</f>
        <v>0.38539343075022359</v>
      </c>
      <c r="DQ55" s="2" t="s">
        <v>48</v>
      </c>
      <c r="DR55" s="12">
        <v>12.56</v>
      </c>
      <c r="DS55" s="13">
        <f>DR55/DR64</f>
        <v>5.4973432425571407E-2</v>
      </c>
      <c r="DT55" s="14">
        <v>0</v>
      </c>
      <c r="DU55" s="14">
        <f t="shared" ref="DU55:DU56" si="312">DT55*DS55</f>
        <v>0</v>
      </c>
      <c r="DV55" s="6">
        <v>0</v>
      </c>
      <c r="DW55" s="7">
        <f t="shared" ref="DW55:DW56" si="313">DV55*DS55</f>
        <v>0</v>
      </c>
      <c r="DX55" s="8">
        <v>1</v>
      </c>
      <c r="DY55" s="9">
        <f t="shared" ref="DY55:DY56" si="314">DX55*DS55</f>
        <v>5.4973432425571407E-2</v>
      </c>
      <c r="DZ55" s="3">
        <v>28</v>
      </c>
      <c r="EA55" s="11">
        <f t="shared" ref="EA55:EA56" si="315">DZ55*DS55</f>
        <v>1.5392561079159994</v>
      </c>
    </row>
    <row r="56" spans="1:140">
      <c r="A56" s="2" t="s">
        <v>49</v>
      </c>
      <c r="B56" s="12">
        <v>2.173</v>
      </c>
      <c r="C56" s="13">
        <f>B56/B64</f>
        <v>8.9933491430865438E-3</v>
      </c>
      <c r="D56" s="14">
        <v>3</v>
      </c>
      <c r="E56" s="14">
        <f t="shared" si="281"/>
        <v>2.6980047429259631E-2</v>
      </c>
      <c r="F56" s="6">
        <v>0</v>
      </c>
      <c r="G56" s="7">
        <f t="shared" si="276"/>
        <v>0</v>
      </c>
      <c r="H56" s="8">
        <v>2</v>
      </c>
      <c r="I56" s="9">
        <f t="shared" si="277"/>
        <v>1.7986698286173088E-2</v>
      </c>
      <c r="J56" s="10">
        <v>39</v>
      </c>
      <c r="K56" s="11">
        <f t="shared" si="282"/>
        <v>0.3507406165803752</v>
      </c>
      <c r="Y56" s="2" t="s">
        <v>3</v>
      </c>
      <c r="Z56" s="12">
        <v>5.6609999999999996</v>
      </c>
      <c r="AA56" s="13">
        <f>Z56/Z64</f>
        <v>1.4139385719744936E-2</v>
      </c>
      <c r="AB56" s="14">
        <v>1</v>
      </c>
      <c r="AC56" s="14">
        <f t="shared" si="286"/>
        <v>1.4139385719744936E-2</v>
      </c>
      <c r="AD56" s="6">
        <v>5</v>
      </c>
      <c r="AE56" s="7">
        <f t="shared" si="287"/>
        <v>7.0696928598724687E-2</v>
      </c>
      <c r="AF56" s="8">
        <v>5</v>
      </c>
      <c r="AG56" s="9">
        <f t="shared" si="288"/>
        <v>7.0696928598724687E-2</v>
      </c>
      <c r="AH56" s="10">
        <v>77</v>
      </c>
      <c r="AI56" s="11">
        <f t="shared" si="289"/>
        <v>1.0887327004203602</v>
      </c>
      <c r="AK56" s="2" t="s">
        <v>17</v>
      </c>
      <c r="AL56" s="12">
        <v>57.161999999999999</v>
      </c>
      <c r="AM56" s="13">
        <f>AL56/AL64</f>
        <v>3.8927130634225808E-2</v>
      </c>
      <c r="AN56" s="14">
        <v>1</v>
      </c>
      <c r="AO56" s="14">
        <f t="shared" si="290"/>
        <v>3.8927130634225808E-2</v>
      </c>
      <c r="AP56" s="6">
        <v>1</v>
      </c>
      <c r="AQ56" s="7">
        <f t="shared" si="291"/>
        <v>3.8927130634225808E-2</v>
      </c>
      <c r="AR56" s="8">
        <v>11</v>
      </c>
      <c r="AS56" s="9">
        <f t="shared" si="292"/>
        <v>0.42819843697648391</v>
      </c>
      <c r="AT56" s="10">
        <v>129</v>
      </c>
      <c r="AU56" s="11">
        <f t="shared" si="293"/>
        <v>5.0215998518151288</v>
      </c>
      <c r="AW56" s="2" t="s">
        <v>45</v>
      </c>
      <c r="AX56" s="12">
        <v>419.90199999999999</v>
      </c>
      <c r="AY56" s="13">
        <f>AX56/AX64</f>
        <v>0.86204298492509779</v>
      </c>
      <c r="AZ56" s="14">
        <v>2.11</v>
      </c>
      <c r="BA56" s="14">
        <f t="shared" si="294"/>
        <v>1.8189106981919563</v>
      </c>
      <c r="BB56" s="6">
        <v>3</v>
      </c>
      <c r="BC56" s="7">
        <f t="shared" si="295"/>
        <v>2.5861289547752935</v>
      </c>
      <c r="BD56" s="8">
        <v>16</v>
      </c>
      <c r="BE56" s="9">
        <f t="shared" si="296"/>
        <v>13.792687758801565</v>
      </c>
      <c r="BF56" s="10">
        <v>191</v>
      </c>
      <c r="BG56" s="11">
        <f t="shared" si="297"/>
        <v>164.65021012069369</v>
      </c>
      <c r="BI56" s="2" t="s">
        <v>45</v>
      </c>
      <c r="BJ56" s="12">
        <v>272.06799999999998</v>
      </c>
      <c r="BK56" s="13">
        <f>BJ56/BJ64</f>
        <v>0.85111148650762369</v>
      </c>
      <c r="BL56" s="14">
        <v>2.11</v>
      </c>
      <c r="BM56" s="14">
        <f t="shared" si="298"/>
        <v>1.795845236531086</v>
      </c>
      <c r="BN56" s="6">
        <v>3</v>
      </c>
      <c r="BO56" s="7">
        <f t="shared" si="299"/>
        <v>2.5533344595228709</v>
      </c>
      <c r="BP56" s="8">
        <v>16</v>
      </c>
      <c r="BQ56" s="9">
        <f t="shared" si="300"/>
        <v>13.617783784121979</v>
      </c>
      <c r="BR56" s="10">
        <v>191</v>
      </c>
      <c r="BS56" s="11">
        <f t="shared" si="301"/>
        <v>162.56229392295612</v>
      </c>
      <c r="BU56" s="2" t="s">
        <v>0</v>
      </c>
      <c r="BV56" s="12">
        <v>250.00699999999995</v>
      </c>
      <c r="BW56" s="13">
        <f>BV56/BV64</f>
        <v>0.18268821840130359</v>
      </c>
      <c r="BX56" s="14">
        <v>3.4</v>
      </c>
      <c r="BY56" s="14">
        <f t="shared" si="302"/>
        <v>0.62113994256443217</v>
      </c>
      <c r="BZ56" s="6">
        <v>2</v>
      </c>
      <c r="CA56" s="7">
        <f t="shared" si="278"/>
        <v>0.36537643680260717</v>
      </c>
      <c r="CB56" s="8">
        <v>10</v>
      </c>
      <c r="CC56" s="9">
        <f t="shared" si="279"/>
        <v>1.8268821840130358</v>
      </c>
      <c r="CD56" s="10">
        <v>230</v>
      </c>
      <c r="CE56" s="11">
        <f t="shared" si="280"/>
        <v>42.018290232299826</v>
      </c>
      <c r="CS56" s="2" t="s">
        <v>48</v>
      </c>
      <c r="CT56" s="12">
        <v>96.653999999999996</v>
      </c>
      <c r="CU56" s="13">
        <f>CT56/CT64</f>
        <v>0.10600781124042102</v>
      </c>
      <c r="CV56" s="14">
        <v>0</v>
      </c>
      <c r="CW56" s="14">
        <f t="shared" si="306"/>
        <v>0</v>
      </c>
      <c r="CX56" s="6">
        <v>0</v>
      </c>
      <c r="CY56" s="7">
        <f t="shared" si="307"/>
        <v>0</v>
      </c>
      <c r="CZ56" s="8">
        <v>1</v>
      </c>
      <c r="DA56" s="9">
        <f>CZ56*CU56</f>
        <v>0.10600781124042102</v>
      </c>
      <c r="DB56" s="10">
        <v>28</v>
      </c>
      <c r="DC56" s="11">
        <f>DB56*CU56</f>
        <v>2.9682187147317887</v>
      </c>
      <c r="DE56" s="2" t="s">
        <v>45</v>
      </c>
      <c r="DF56" s="12">
        <v>758.02400000000011</v>
      </c>
      <c r="DG56" s="13">
        <f>DF56/DF64</f>
        <v>0.64586887061730502</v>
      </c>
      <c r="DH56" s="14">
        <v>2.11</v>
      </c>
      <c r="DI56" s="14">
        <f t="shared" si="308"/>
        <v>1.3627833170025134</v>
      </c>
      <c r="DJ56" s="6">
        <v>3</v>
      </c>
      <c r="DK56" s="7">
        <f t="shared" si="309"/>
        <v>1.9376066118519151</v>
      </c>
      <c r="DL56" s="8">
        <v>16</v>
      </c>
      <c r="DM56" s="9">
        <f t="shared" si="310"/>
        <v>10.33390192987688</v>
      </c>
      <c r="DN56" s="10">
        <v>191</v>
      </c>
      <c r="DO56" s="11">
        <f t="shared" si="311"/>
        <v>123.36095428790526</v>
      </c>
      <c r="DQ56" s="2" t="s">
        <v>49</v>
      </c>
      <c r="DR56" s="12">
        <v>14.182</v>
      </c>
      <c r="DS56" s="13">
        <f>DR56/DR64</f>
        <v>6.207270849199472E-2</v>
      </c>
      <c r="DT56" s="14">
        <v>3</v>
      </c>
      <c r="DU56" s="14">
        <f t="shared" si="312"/>
        <v>0.18621812547598415</v>
      </c>
      <c r="DV56" s="6">
        <v>0</v>
      </c>
      <c r="DW56" s="7">
        <f t="shared" si="313"/>
        <v>0</v>
      </c>
      <c r="DX56" s="8">
        <v>2</v>
      </c>
      <c r="DY56" s="9">
        <f t="shared" si="314"/>
        <v>0.12414541698398944</v>
      </c>
      <c r="DZ56" s="3">
        <v>39</v>
      </c>
      <c r="EA56" s="11">
        <f t="shared" si="315"/>
        <v>2.4208356311877939</v>
      </c>
    </row>
    <row r="57" spans="1:140">
      <c r="AK57" s="2" t="s">
        <v>45</v>
      </c>
      <c r="AL57" s="12">
        <v>860.08899999999994</v>
      </c>
      <c r="AM57" s="13">
        <f>AL57/AL64</f>
        <v>0.58571772961164126</v>
      </c>
      <c r="AN57" s="14">
        <v>2.11</v>
      </c>
      <c r="AO57" s="14">
        <f t="shared" si="290"/>
        <v>1.2358644094805631</v>
      </c>
      <c r="AP57" s="6">
        <v>3</v>
      </c>
      <c r="AQ57" s="7">
        <f t="shared" si="291"/>
        <v>1.7571531888349239</v>
      </c>
      <c r="AR57" s="8">
        <v>16</v>
      </c>
      <c r="AS57" s="9">
        <f t="shared" si="292"/>
        <v>9.3714836737862601</v>
      </c>
      <c r="AT57" s="10">
        <v>191</v>
      </c>
      <c r="AU57" s="11">
        <f t="shared" si="293"/>
        <v>111.87208635582348</v>
      </c>
      <c r="AW57" s="2" t="s">
        <v>48</v>
      </c>
      <c r="AX57" s="12">
        <v>2.181</v>
      </c>
      <c r="AY57" s="13">
        <f>AX57/AX64</f>
        <v>4.477510824243843E-3</v>
      </c>
      <c r="AZ57" s="14">
        <v>0</v>
      </c>
      <c r="BA57" s="14">
        <f t="shared" si="294"/>
        <v>0</v>
      </c>
      <c r="BB57" s="6">
        <v>0</v>
      </c>
      <c r="BC57" s="7">
        <f t="shared" si="295"/>
        <v>0</v>
      </c>
      <c r="BD57" s="8">
        <v>1</v>
      </c>
      <c r="BE57" s="9">
        <f t="shared" si="296"/>
        <v>4.477510824243843E-3</v>
      </c>
      <c r="BF57" s="10">
        <v>28</v>
      </c>
      <c r="BG57" s="11">
        <f t="shared" si="297"/>
        <v>0.1253703030788276</v>
      </c>
      <c r="BI57" s="2" t="s">
        <v>0</v>
      </c>
      <c r="BJ57" s="12">
        <v>33.158000000000001</v>
      </c>
      <c r="BK57" s="13">
        <f>BJ57/BJ64</f>
        <v>0.10372831303063862</v>
      </c>
      <c r="BL57" s="14">
        <v>3.4</v>
      </c>
      <c r="BM57" s="14">
        <f t="shared" si="298"/>
        <v>0.35267626430417132</v>
      </c>
      <c r="BN57" s="6">
        <v>2</v>
      </c>
      <c r="BO57" s="7">
        <f t="shared" si="299"/>
        <v>0.20745662606127724</v>
      </c>
      <c r="BP57" s="8">
        <v>10</v>
      </c>
      <c r="BQ57" s="9">
        <f t="shared" si="300"/>
        <v>1.0372831303063861</v>
      </c>
      <c r="BR57" s="10">
        <v>230</v>
      </c>
      <c r="BS57" s="11">
        <f t="shared" si="301"/>
        <v>23.857511997046881</v>
      </c>
      <c r="BU57" s="2" t="s">
        <v>2</v>
      </c>
      <c r="BV57" s="12">
        <v>53.144999999999996</v>
      </c>
      <c r="BW57" s="13">
        <f>BV57/BV64</f>
        <v>3.8834774094074487E-2</v>
      </c>
      <c r="BX57" s="14">
        <v>2.25</v>
      </c>
      <c r="BY57" s="14">
        <f t="shared" si="302"/>
        <v>8.7378241711667595E-2</v>
      </c>
      <c r="BZ57" s="6">
        <v>0</v>
      </c>
      <c r="CA57" s="7">
        <f t="shared" si="278"/>
        <v>0</v>
      </c>
      <c r="CB57" s="8">
        <v>4</v>
      </c>
      <c r="CC57" s="9">
        <f t="shared" si="279"/>
        <v>0.15533909637629795</v>
      </c>
      <c r="CD57" s="10">
        <v>77</v>
      </c>
      <c r="CE57" s="11">
        <f t="shared" si="280"/>
        <v>2.9902776052437354</v>
      </c>
      <c r="CS57" s="2" t="s">
        <v>49</v>
      </c>
      <c r="CT57" s="12">
        <v>17.356999999999999</v>
      </c>
      <c r="CU57" s="13">
        <f>CT57/CT64</f>
        <v>1.903674529455571E-2</v>
      </c>
      <c r="CV57" s="14">
        <v>3</v>
      </c>
      <c r="CW57" s="14">
        <f t="shared" si="306"/>
        <v>5.7110235883667135E-2</v>
      </c>
      <c r="CX57" s="6">
        <v>0</v>
      </c>
      <c r="CY57" s="7">
        <f t="shared" si="307"/>
        <v>0</v>
      </c>
      <c r="CZ57" s="8">
        <v>2</v>
      </c>
      <c r="DA57" s="9">
        <f>CZ57*CU57</f>
        <v>3.8073490589111421E-2</v>
      </c>
      <c r="DB57" s="10">
        <v>39</v>
      </c>
      <c r="DC57" s="11">
        <f>DB57*CU57</f>
        <v>0.74243306648767271</v>
      </c>
      <c r="DE57" s="2" t="s">
        <v>0</v>
      </c>
      <c r="DF57" s="12">
        <v>189.24700000000004</v>
      </c>
      <c r="DG57" s="13">
        <f>DF57/DF64</f>
        <v>0.16124653857623655</v>
      </c>
      <c r="DH57" s="14">
        <v>3.4</v>
      </c>
      <c r="DI57" s="14">
        <f t="shared" si="308"/>
        <v>0.54823823115920423</v>
      </c>
      <c r="DJ57" s="6">
        <v>2</v>
      </c>
      <c r="DK57" s="7">
        <f t="shared" si="309"/>
        <v>0.32249307715247311</v>
      </c>
      <c r="DL57" s="8">
        <v>10</v>
      </c>
      <c r="DM57" s="9">
        <f t="shared" si="310"/>
        <v>1.6124653857623654</v>
      </c>
      <c r="DN57" s="10">
        <v>230</v>
      </c>
      <c r="DO57" s="11">
        <f t="shared" si="311"/>
        <v>37.086703872534407</v>
      </c>
    </row>
    <row r="58" spans="1:140">
      <c r="AK58" s="2" t="s">
        <v>37</v>
      </c>
      <c r="AL58" s="12">
        <v>75.378</v>
      </c>
      <c r="AM58" s="13">
        <f>AL58/AL64</f>
        <v>5.1332165651073673E-2</v>
      </c>
      <c r="AN58" s="14">
        <v>1.88</v>
      </c>
      <c r="AO58" s="14">
        <f t="shared" si="290"/>
        <v>9.6504471424018495E-2</v>
      </c>
      <c r="AP58" s="6">
        <v>7</v>
      </c>
      <c r="AQ58" s="7">
        <f t="shared" si="291"/>
        <v>0.35932515955751571</v>
      </c>
      <c r="AR58" s="8">
        <v>20</v>
      </c>
      <c r="AS58" s="9">
        <f t="shared" si="292"/>
        <v>1.0266433130214734</v>
      </c>
      <c r="AT58" s="10">
        <v>408</v>
      </c>
      <c r="AU58" s="11">
        <f t="shared" si="293"/>
        <v>20.943523585638058</v>
      </c>
      <c r="AW58" s="2" t="s">
        <v>49</v>
      </c>
      <c r="AX58" s="12">
        <v>16.666</v>
      </c>
      <c r="AY58" s="13">
        <f>AX58/AX64</f>
        <v>3.421467005816043E-2</v>
      </c>
      <c r="AZ58" s="14">
        <v>3</v>
      </c>
      <c r="BA58" s="14">
        <f t="shared" si="294"/>
        <v>0.1026440101744813</v>
      </c>
      <c r="BB58" s="6">
        <v>0</v>
      </c>
      <c r="BC58" s="7">
        <f t="shared" si="295"/>
        <v>0</v>
      </c>
      <c r="BD58" s="8">
        <v>2</v>
      </c>
      <c r="BE58" s="9">
        <f t="shared" si="296"/>
        <v>6.8429340116320861E-2</v>
      </c>
      <c r="BF58" s="10">
        <v>39</v>
      </c>
      <c r="BG58" s="11">
        <f t="shared" si="297"/>
        <v>1.3343721322682567</v>
      </c>
      <c r="BI58" s="2" t="s">
        <v>49</v>
      </c>
      <c r="BJ58" s="12">
        <v>1.1140000000000001</v>
      </c>
      <c r="BK58" s="13">
        <f>BJ58/BJ64</f>
        <v>3.484930958324731E-3</v>
      </c>
      <c r="BL58" s="14">
        <v>3</v>
      </c>
      <c r="BM58" s="14">
        <f t="shared" si="298"/>
        <v>1.0454792874974193E-2</v>
      </c>
      <c r="BN58" s="6">
        <v>0</v>
      </c>
      <c r="BO58" s="7">
        <f t="shared" si="299"/>
        <v>0</v>
      </c>
      <c r="BP58" s="8">
        <v>2</v>
      </c>
      <c r="BQ58" s="9">
        <f t="shared" si="300"/>
        <v>6.969861916649462E-3</v>
      </c>
      <c r="BR58" s="10">
        <v>39</v>
      </c>
      <c r="BS58" s="11">
        <f t="shared" si="301"/>
        <v>0.1359123073746645</v>
      </c>
      <c r="BU58" s="2" t="s">
        <v>48</v>
      </c>
      <c r="BV58" s="12">
        <v>10.165999999999999</v>
      </c>
      <c r="BW58" s="13">
        <f>BV58/BV64</f>
        <v>7.4286257115506859E-3</v>
      </c>
      <c r="BX58" s="14">
        <v>0</v>
      </c>
      <c r="BY58" s="14">
        <f t="shared" si="302"/>
        <v>0</v>
      </c>
      <c r="BZ58" s="6">
        <v>0</v>
      </c>
      <c r="CA58" s="7">
        <f t="shared" si="278"/>
        <v>0</v>
      </c>
      <c r="CB58" s="8">
        <v>1</v>
      </c>
      <c r="CC58" s="9">
        <f t="shared" si="279"/>
        <v>7.4286257115506859E-3</v>
      </c>
      <c r="CD58" s="10">
        <v>28</v>
      </c>
      <c r="CE58" s="11">
        <f t="shared" si="280"/>
        <v>0.2080015199234192</v>
      </c>
      <c r="DE58" s="2" t="s">
        <v>2</v>
      </c>
      <c r="DF58" s="12">
        <v>103.34100000000001</v>
      </c>
      <c r="DG58" s="13">
        <f>DF58/DF64</f>
        <v>8.8050952157798318E-2</v>
      </c>
      <c r="DH58" s="14">
        <v>2.25</v>
      </c>
      <c r="DI58" s="14">
        <f t="shared" si="308"/>
        <v>0.19811464235504622</v>
      </c>
      <c r="DJ58" s="6">
        <v>0</v>
      </c>
      <c r="DK58" s="7">
        <f t="shared" si="309"/>
        <v>0</v>
      </c>
      <c r="DL58" s="8">
        <v>4</v>
      </c>
      <c r="DM58" s="9">
        <f t="shared" si="310"/>
        <v>0.35220380863119327</v>
      </c>
      <c r="DN58" s="10">
        <v>104</v>
      </c>
      <c r="DO58" s="11">
        <f t="shared" si="311"/>
        <v>9.1572990244110244</v>
      </c>
      <c r="ED58" s="7"/>
      <c r="EE58" s="9"/>
      <c r="EF58" s="11"/>
      <c r="EG58" s="14"/>
      <c r="EH58" s="7"/>
      <c r="EI58" s="9"/>
    </row>
    <row r="59" spans="1:140">
      <c r="AK59" s="2" t="s">
        <v>0</v>
      </c>
      <c r="AL59" s="12">
        <v>148</v>
      </c>
      <c r="AM59" s="13">
        <f>AL59/AL64</f>
        <v>0.10078750452862775</v>
      </c>
      <c r="AN59" s="14">
        <v>3.4</v>
      </c>
      <c r="AO59" s="14">
        <f t="shared" si="290"/>
        <v>0.34267751539733438</v>
      </c>
      <c r="AP59" s="6">
        <v>2</v>
      </c>
      <c r="AQ59" s="7">
        <f t="shared" si="291"/>
        <v>0.20157500905725551</v>
      </c>
      <c r="AR59" s="8">
        <v>10</v>
      </c>
      <c r="AS59" s="9">
        <f t="shared" si="292"/>
        <v>1.0078750452862775</v>
      </c>
      <c r="AT59" s="10">
        <v>230</v>
      </c>
      <c r="AU59" s="11">
        <f t="shared" si="293"/>
        <v>23.181126041584385</v>
      </c>
      <c r="BI59" s="2" t="s">
        <v>14</v>
      </c>
      <c r="BJ59" s="12">
        <v>2.9820000000000002</v>
      </c>
      <c r="BK59" s="13">
        <f>BJ59/BJ64</f>
        <v>9.3286033372749974E-3</v>
      </c>
      <c r="BL59" s="14">
        <v>1.17</v>
      </c>
      <c r="BM59" s="14">
        <f t="shared" si="298"/>
        <v>1.0914465904611747E-2</v>
      </c>
      <c r="BN59" s="6">
        <v>3</v>
      </c>
      <c r="BO59" s="7">
        <f t="shared" si="299"/>
        <v>2.7985810011824992E-2</v>
      </c>
      <c r="BP59" s="8">
        <v>6</v>
      </c>
      <c r="BQ59" s="9">
        <f t="shared" si="300"/>
        <v>5.5971620023649984E-2</v>
      </c>
      <c r="BR59" s="10">
        <v>66</v>
      </c>
      <c r="BS59" s="11">
        <f t="shared" si="301"/>
        <v>0.61568782026014979</v>
      </c>
      <c r="BU59" s="2" t="s">
        <v>49</v>
      </c>
      <c r="BV59" s="12">
        <v>12.4</v>
      </c>
      <c r="BW59" s="13">
        <f>BV59/BV64</f>
        <v>9.0610819224108321E-3</v>
      </c>
      <c r="BX59" s="14">
        <v>3</v>
      </c>
      <c r="BY59" s="14">
        <f t="shared" si="302"/>
        <v>2.7183245767232495E-2</v>
      </c>
      <c r="BZ59" s="6">
        <v>0</v>
      </c>
      <c r="CA59" s="7">
        <f t="shared" si="278"/>
        <v>0</v>
      </c>
      <c r="CB59" s="8">
        <v>2</v>
      </c>
      <c r="CC59" s="9">
        <f t="shared" si="279"/>
        <v>1.8122163844821664E-2</v>
      </c>
      <c r="CD59" s="10">
        <v>39</v>
      </c>
      <c r="CE59" s="11">
        <f t="shared" si="280"/>
        <v>0.35338219497402246</v>
      </c>
      <c r="DE59" s="2" t="s">
        <v>48</v>
      </c>
      <c r="DF59" s="12">
        <v>9.161999999999999</v>
      </c>
      <c r="DG59" s="13">
        <f>DF59/DF64</f>
        <v>7.806415882077279E-3</v>
      </c>
      <c r="DH59" s="14">
        <v>0</v>
      </c>
      <c r="DI59" s="14">
        <f t="shared" si="308"/>
        <v>0</v>
      </c>
      <c r="DJ59" s="6">
        <v>0</v>
      </c>
      <c r="DK59" s="7">
        <f t="shared" si="309"/>
        <v>0</v>
      </c>
      <c r="DL59" s="8">
        <v>1</v>
      </c>
      <c r="DM59" s="9">
        <f t="shared" si="310"/>
        <v>7.806415882077279E-3</v>
      </c>
      <c r="DN59" s="10">
        <v>28</v>
      </c>
      <c r="DO59" s="11">
        <f t="shared" si="311"/>
        <v>0.21857964469816382</v>
      </c>
    </row>
    <row r="60" spans="1:140">
      <c r="AK60" s="2" t="s">
        <v>2</v>
      </c>
      <c r="AL60" s="12">
        <v>195.78800000000001</v>
      </c>
      <c r="AM60" s="13">
        <f>AL60/AL64</f>
        <v>0.133330972544939</v>
      </c>
      <c r="AN60" s="14">
        <v>2.25</v>
      </c>
      <c r="AO60" s="14">
        <f t="shared" si="290"/>
        <v>0.29999468822611275</v>
      </c>
      <c r="AP60" s="6">
        <v>0</v>
      </c>
      <c r="AQ60" s="7">
        <f t="shared" si="291"/>
        <v>0</v>
      </c>
      <c r="AR60" s="8">
        <v>4</v>
      </c>
      <c r="AS60" s="9">
        <f t="shared" si="292"/>
        <v>0.53332389017975601</v>
      </c>
      <c r="AT60" s="10">
        <v>104</v>
      </c>
      <c r="AU60" s="11">
        <f t="shared" si="293"/>
        <v>13.866421144673657</v>
      </c>
      <c r="BU60" s="2" t="s">
        <v>14</v>
      </c>
      <c r="BV60" s="12">
        <v>65.974000000000004</v>
      </c>
      <c r="BW60" s="13">
        <f>BV60/BV64</f>
        <v>4.8209340221704214E-2</v>
      </c>
      <c r="BX60" s="14">
        <v>1.17</v>
      </c>
      <c r="BY60" s="14">
        <f t="shared" si="302"/>
        <v>5.6404928059393927E-2</v>
      </c>
      <c r="BZ60" s="6">
        <v>3</v>
      </c>
      <c r="CA60" s="7">
        <f t="shared" si="278"/>
        <v>0.14462802066511266</v>
      </c>
      <c r="CB60" s="8">
        <v>6</v>
      </c>
      <c r="CC60" s="9">
        <f t="shared" si="279"/>
        <v>0.28925604133022531</v>
      </c>
      <c r="CD60" s="10">
        <v>66</v>
      </c>
      <c r="CE60" s="11">
        <f t="shared" si="280"/>
        <v>3.1818164546324783</v>
      </c>
      <c r="DE60" s="2" t="s">
        <v>49</v>
      </c>
      <c r="DF60" s="12">
        <v>30.128999999999998</v>
      </c>
      <c r="DG60" s="13">
        <f>DF60/DF64</f>
        <v>2.5671196694074038E-2</v>
      </c>
      <c r="DH60" s="14">
        <v>3</v>
      </c>
      <c r="DI60" s="14">
        <f t="shared" si="308"/>
        <v>7.7013590082222111E-2</v>
      </c>
      <c r="DJ60" s="6">
        <v>0</v>
      </c>
      <c r="DK60" s="7">
        <f t="shared" si="309"/>
        <v>0</v>
      </c>
      <c r="DL60" s="8">
        <v>2</v>
      </c>
      <c r="DM60" s="9">
        <f t="shared" si="310"/>
        <v>5.1342393388148076E-2</v>
      </c>
      <c r="DN60" s="10">
        <v>39</v>
      </c>
      <c r="DO60" s="11">
        <f t="shared" si="311"/>
        <v>1.0011766710688874</v>
      </c>
    </row>
    <row r="61" spans="1:140">
      <c r="AK61" s="2" t="s">
        <v>48</v>
      </c>
      <c r="AL61" s="12">
        <v>1.3009999999999999</v>
      </c>
      <c r="AM61" s="13">
        <f>AL61/AL64</f>
        <v>8.8597664453881556E-4</v>
      </c>
      <c r="AN61" s="14">
        <v>0</v>
      </c>
      <c r="AO61" s="14">
        <f t="shared" si="290"/>
        <v>0</v>
      </c>
      <c r="AP61" s="6">
        <v>0</v>
      </c>
      <c r="AQ61" s="7">
        <f t="shared" si="291"/>
        <v>0</v>
      </c>
      <c r="AR61" s="8">
        <v>1</v>
      </c>
      <c r="AS61" s="9">
        <f t="shared" si="292"/>
        <v>8.8597664453881556E-4</v>
      </c>
      <c r="AT61" s="10">
        <v>28</v>
      </c>
      <c r="AU61" s="11">
        <f t="shared" si="293"/>
        <v>2.4807346047086835E-2</v>
      </c>
      <c r="DE61" s="2" t="s">
        <v>14</v>
      </c>
      <c r="DF61" s="12">
        <v>14.395</v>
      </c>
      <c r="DG61" s="13">
        <f>DF61/DF64</f>
        <v>1.2265155710816681E-2</v>
      </c>
      <c r="DH61" s="14">
        <v>1.17</v>
      </c>
      <c r="DI61" s="14">
        <f t="shared" si="308"/>
        <v>1.4350232181655516E-2</v>
      </c>
      <c r="DJ61" s="6">
        <v>3</v>
      </c>
      <c r="DK61" s="7">
        <f t="shared" si="309"/>
        <v>3.6795467132450042E-2</v>
      </c>
      <c r="DL61" s="8">
        <v>6</v>
      </c>
      <c r="DM61" s="9">
        <f t="shared" si="310"/>
        <v>7.3590934264900085E-2</v>
      </c>
      <c r="DN61" s="10">
        <v>66</v>
      </c>
      <c r="DO61" s="11">
        <f t="shared" si="311"/>
        <v>0.80950027691390092</v>
      </c>
      <c r="EB61" s="2"/>
      <c r="EC61" s="19"/>
    </row>
    <row r="62" spans="1:140">
      <c r="AK62" s="2" t="s">
        <v>49</v>
      </c>
      <c r="AL62" s="12">
        <v>10.282</v>
      </c>
      <c r="AM62" s="13">
        <f>AL62/AL64</f>
        <v>7.0020075781307475E-3</v>
      </c>
      <c r="AN62" s="14">
        <v>3</v>
      </c>
      <c r="AO62" s="14">
        <f t="shared" si="290"/>
        <v>2.1006022734392241E-2</v>
      </c>
      <c r="AP62" s="6">
        <v>0</v>
      </c>
      <c r="AQ62" s="7">
        <f t="shared" si="291"/>
        <v>0</v>
      </c>
      <c r="AR62" s="8">
        <v>2</v>
      </c>
      <c r="AS62" s="9">
        <f t="shared" si="292"/>
        <v>1.4004015156261495E-2</v>
      </c>
      <c r="AT62" s="10">
        <v>39</v>
      </c>
      <c r="AU62" s="11">
        <f t="shared" si="293"/>
        <v>0.27307829554709917</v>
      </c>
    </row>
    <row r="63" spans="1:140">
      <c r="AK63" s="2" t="s">
        <v>14</v>
      </c>
      <c r="AL63" s="12">
        <v>45.879999999999995</v>
      </c>
      <c r="AM63" s="13">
        <f>AL63/AL64</f>
        <v>3.1244126403874601E-2</v>
      </c>
      <c r="AN63" s="14">
        <v>1.17</v>
      </c>
      <c r="AO63" s="14">
        <f t="shared" si="290"/>
        <v>3.6555627892533284E-2</v>
      </c>
      <c r="AP63" s="6">
        <v>3</v>
      </c>
      <c r="AQ63" s="7">
        <f t="shared" si="291"/>
        <v>9.3732379211623806E-2</v>
      </c>
      <c r="AR63" s="8">
        <v>6</v>
      </c>
      <c r="AS63" s="9">
        <f t="shared" si="292"/>
        <v>0.18746475842324761</v>
      </c>
      <c r="AT63" s="10">
        <v>66</v>
      </c>
      <c r="AU63" s="11">
        <f t="shared" si="293"/>
        <v>2.0621123426557237</v>
      </c>
    </row>
    <row r="64" spans="1:140" s="31" customFormat="1">
      <c r="A64" s="31" t="s">
        <v>90</v>
      </c>
      <c r="B64" s="22">
        <f>SUM(B54:B56)</f>
        <v>241.62300000000002</v>
      </c>
      <c r="C64" s="23">
        <f>SUM(C54:C56)</f>
        <v>1</v>
      </c>
      <c r="D64" s="24">
        <f>SUM(D54:D56)</f>
        <v>5.1099999999999994</v>
      </c>
      <c r="E64" s="24">
        <f>SUM(E54:E56)</f>
        <v>1.8792544583917921</v>
      </c>
      <c r="F64" s="25">
        <f t="shared" ref="F64:K64" si="316">SUM(F54:F56)</f>
        <v>3</v>
      </c>
      <c r="G64" s="26">
        <f t="shared" si="316"/>
        <v>2.6335655132168707</v>
      </c>
      <c r="H64" s="27">
        <f t="shared" si="316"/>
        <v>19</v>
      </c>
      <c r="I64" s="28">
        <f t="shared" si="316"/>
        <v>14.17682091522744</v>
      </c>
      <c r="J64" s="29">
        <f t="shared" si="316"/>
        <v>253</v>
      </c>
      <c r="K64" s="30">
        <f t="shared" si="316"/>
        <v>170.62356232643415</v>
      </c>
      <c r="N64" s="22">
        <f>SUM(N54:N55)</f>
        <v>92.38</v>
      </c>
      <c r="O64" s="23">
        <f>SUM(O54:O55)</f>
        <v>1</v>
      </c>
      <c r="P64" s="24">
        <f t="shared" ref="P64:Q64" si="317">SUM(P54:P55)</f>
        <v>2.11</v>
      </c>
      <c r="Q64" s="24">
        <f t="shared" si="317"/>
        <v>1.5950622429097205</v>
      </c>
      <c r="R64" s="25">
        <f t="shared" ref="R64:W64" si="318">SUM(R54:R55)</f>
        <v>3</v>
      </c>
      <c r="S64" s="26">
        <f t="shared" si="318"/>
        <v>2.2678610088763804</v>
      </c>
      <c r="T64" s="27">
        <f t="shared" si="318"/>
        <v>17</v>
      </c>
      <c r="U64" s="28">
        <f t="shared" si="318"/>
        <v>12.3393050443819</v>
      </c>
      <c r="V64" s="29">
        <f t="shared" si="318"/>
        <v>214</v>
      </c>
      <c r="W64" s="30">
        <f t="shared" si="318"/>
        <v>150.00021649707728</v>
      </c>
      <c r="Z64" s="22">
        <f>SUM(Z54:Z56)</f>
        <v>400.37099999999998</v>
      </c>
      <c r="AA64" s="23">
        <f>SUM(AA54:AA56)</f>
        <v>1</v>
      </c>
      <c r="AB64" s="24">
        <f t="shared" ref="AB64:AC64" si="319">SUM(AB54:AB56)</f>
        <v>3.11</v>
      </c>
      <c r="AC64" s="24">
        <f t="shared" si="319"/>
        <v>1.9559648426084804</v>
      </c>
      <c r="AD64" s="25">
        <f t="shared" ref="AD64:AI64" si="320">SUM(AD54:AD56)</f>
        <v>8</v>
      </c>
      <c r="AE64" s="26">
        <f t="shared" si="320"/>
        <v>2.8315862037959794</v>
      </c>
      <c r="AF64" s="27">
        <f t="shared" si="320"/>
        <v>22</v>
      </c>
      <c r="AG64" s="28">
        <f t="shared" si="320"/>
        <v>14.861003918865253</v>
      </c>
      <c r="AH64" s="29">
        <f t="shared" si="320"/>
        <v>291</v>
      </c>
      <c r="AI64" s="30">
        <f t="shared" si="320"/>
        <v>178.3733262399125</v>
      </c>
      <c r="AL64" s="22">
        <f t="shared" ref="AL64:AU64" si="321">SUM(AL54:AL63)</f>
        <v>1468.4359999999997</v>
      </c>
      <c r="AM64" s="23">
        <f t="shared" si="321"/>
        <v>1</v>
      </c>
      <c r="AN64" s="24">
        <f t="shared" si="321"/>
        <v>16.04</v>
      </c>
      <c r="AO64" s="24">
        <f t="shared" si="321"/>
        <v>2.1225689236711718</v>
      </c>
      <c r="AP64" s="25">
        <f t="shared" si="321"/>
        <v>20</v>
      </c>
      <c r="AQ64" s="26">
        <f t="shared" si="321"/>
        <v>2.6166935433345415</v>
      </c>
      <c r="AR64" s="27">
        <f t="shared" si="321"/>
        <v>84</v>
      </c>
      <c r="AS64" s="28">
        <f t="shared" si="321"/>
        <v>13.118593523994239</v>
      </c>
      <c r="AT64" s="29">
        <f t="shared" si="321"/>
        <v>1373</v>
      </c>
      <c r="AU64" s="30">
        <f t="shared" si="321"/>
        <v>183.88988216033931</v>
      </c>
      <c r="AX64" s="22">
        <f t="shared" ref="AX64:BG64" si="322">SUM(AX54:AX58)</f>
        <v>487.10099999999994</v>
      </c>
      <c r="AY64" s="23">
        <f t="shared" si="322"/>
        <v>1.0000000000000002</v>
      </c>
      <c r="AZ64" s="24">
        <f t="shared" si="322"/>
        <v>5.1099999999999994</v>
      </c>
      <c r="BA64" s="24">
        <f t="shared" ref="BA64" si="323">SUM(BA54:BA58)</f>
        <v>1.9215547083664375</v>
      </c>
      <c r="BB64" s="25">
        <f t="shared" si="322"/>
        <v>11</v>
      </c>
      <c r="BC64" s="26">
        <f t="shared" si="322"/>
        <v>2.7785161598929178</v>
      </c>
      <c r="BD64" s="27">
        <f t="shared" si="322"/>
        <v>20</v>
      </c>
      <c r="BE64" s="28">
        <f t="shared" si="322"/>
        <v>13.940811043294923</v>
      </c>
      <c r="BF64" s="29">
        <f t="shared" si="322"/>
        <v>324</v>
      </c>
      <c r="BG64" s="30">
        <f t="shared" si="322"/>
        <v>168.87401175526227</v>
      </c>
      <c r="BJ64" s="22">
        <f t="shared" ref="BJ64:BS64" si="324">SUM(BJ54:BJ59)</f>
        <v>319.66199999999998</v>
      </c>
      <c r="BK64" s="23">
        <f t="shared" si="324"/>
        <v>1</v>
      </c>
      <c r="BL64" s="24">
        <f t="shared" si="324"/>
        <v>9.68</v>
      </c>
      <c r="BM64" s="24">
        <f t="shared" ref="BM64" si="325">SUM(BM54:BM59)</f>
        <v>2.1698907596148436</v>
      </c>
      <c r="BN64" s="25">
        <f t="shared" si="324"/>
        <v>8</v>
      </c>
      <c r="BO64" s="26">
        <f t="shared" si="324"/>
        <v>2.7887768955959729</v>
      </c>
      <c r="BP64" s="27">
        <f t="shared" si="324"/>
        <v>37</v>
      </c>
      <c r="BQ64" s="28">
        <f t="shared" si="324"/>
        <v>14.758416702642167</v>
      </c>
      <c r="BR64" s="29">
        <f t="shared" si="324"/>
        <v>585</v>
      </c>
      <c r="BS64" s="30">
        <f t="shared" si="324"/>
        <v>188.02018069085472</v>
      </c>
      <c r="BV64" s="22">
        <f t="shared" ref="BV64:CE64" si="326">SUM(BV54:BV60)</f>
        <v>1368.49</v>
      </c>
      <c r="BW64" s="23">
        <f t="shared" si="326"/>
        <v>1</v>
      </c>
      <c r="BX64" s="24">
        <f t="shared" si="326"/>
        <v>13.16</v>
      </c>
      <c r="BY64" s="24">
        <f t="shared" ref="BY64" si="327">SUM(BY54:BY60)</f>
        <v>2.2849041279074016</v>
      </c>
      <c r="BZ64" s="25">
        <f t="shared" si="326"/>
        <v>12</v>
      </c>
      <c r="CA64" s="26">
        <f t="shared" si="326"/>
        <v>2.6664221148857501</v>
      </c>
      <c r="CB64" s="27">
        <f t="shared" si="326"/>
        <v>52</v>
      </c>
      <c r="CC64" s="28">
        <f t="shared" si="326"/>
        <v>13.672224130245747</v>
      </c>
      <c r="CD64" s="29">
        <f t="shared" si="326"/>
        <v>786</v>
      </c>
      <c r="CE64" s="30">
        <f t="shared" si="326"/>
        <v>184.54034227506227</v>
      </c>
      <c r="CH64" s="22">
        <f t="shared" ref="CH64:CQ64" si="328">SUM(CH54:CH55)</f>
        <v>257.24099999999999</v>
      </c>
      <c r="CI64" s="23">
        <f t="shared" si="328"/>
        <v>1.0000000000000002</v>
      </c>
      <c r="CJ64" s="24">
        <f t="shared" si="328"/>
        <v>2.11</v>
      </c>
      <c r="CK64" s="24">
        <f t="shared" ref="CK64" si="329">SUM(CK54:CK55)</f>
        <v>1.9312937673232495</v>
      </c>
      <c r="CL64" s="25">
        <f t="shared" si="328"/>
        <v>3</v>
      </c>
      <c r="CM64" s="26">
        <f t="shared" si="328"/>
        <v>2.7459153089904023</v>
      </c>
      <c r="CN64" s="27">
        <f t="shared" si="328"/>
        <v>17</v>
      </c>
      <c r="CO64" s="28">
        <f t="shared" si="328"/>
        <v>14.729576544952012</v>
      </c>
      <c r="CP64" s="29">
        <f t="shared" si="328"/>
        <v>214</v>
      </c>
      <c r="CQ64" s="30">
        <f t="shared" si="328"/>
        <v>176.77125730346253</v>
      </c>
      <c r="CT64" s="22">
        <f t="shared" ref="CT64:CV64" si="330">SUM(CT54:CT57)</f>
        <v>911.76300000000003</v>
      </c>
      <c r="CU64" s="23"/>
      <c r="CV64" s="24">
        <f t="shared" si="330"/>
        <v>7.3599999999999994</v>
      </c>
      <c r="CW64" s="24">
        <f t="shared" ref="CW64" si="331">SUM(CW54:CW57)</f>
        <v>1.9187740235126889</v>
      </c>
      <c r="CX64" s="25">
        <f>SUM(CX54:CX57)</f>
        <v>10</v>
      </c>
      <c r="CY64" s="26">
        <f t="shared" ref="CY64:DC64" si="332">SUM(CY54:CY57)</f>
        <v>3.0679463851900115</v>
      </c>
      <c r="CZ64" s="27">
        <f t="shared" si="332"/>
        <v>37</v>
      </c>
      <c r="DA64" s="28">
        <f t="shared" si="332"/>
        <v>14.364908424667375</v>
      </c>
      <c r="DB64" s="29">
        <f t="shared" si="332"/>
        <v>492</v>
      </c>
      <c r="DC64" s="30">
        <f t="shared" si="332"/>
        <v>175.59025207208452</v>
      </c>
      <c r="DF64" s="22">
        <f t="shared" ref="DF64:DO64" si="333">SUM(DF54:DF61)</f>
        <v>1173.6500000000001</v>
      </c>
      <c r="DG64" s="23">
        <f t="shared" si="333"/>
        <v>1</v>
      </c>
      <c r="DH64" s="24">
        <f t="shared" si="333"/>
        <v>11.93</v>
      </c>
      <c r="DI64" s="24">
        <f t="shared" ref="DI64" si="334">SUM(DI54:DI61)</f>
        <v>2.2005000127806418</v>
      </c>
      <c r="DJ64" s="25">
        <f t="shared" si="333"/>
        <v>16</v>
      </c>
      <c r="DK64" s="26">
        <f t="shared" si="333"/>
        <v>2.3685962595322287</v>
      </c>
      <c r="DL64" s="27">
        <f t="shared" si="333"/>
        <v>40</v>
      </c>
      <c r="DM64" s="28">
        <f t="shared" si="333"/>
        <v>12.481439100242833</v>
      </c>
      <c r="DN64" s="29">
        <f t="shared" si="333"/>
        <v>724</v>
      </c>
      <c r="DO64" s="30">
        <f t="shared" si="333"/>
        <v>173.17255655433905</v>
      </c>
      <c r="DR64" s="22">
        <f>SUM(DR54:DR56)</f>
        <v>228.47399999999999</v>
      </c>
      <c r="DS64" s="23">
        <f>SUM(DS54:DS56)</f>
        <v>1</v>
      </c>
      <c r="DT64" s="24">
        <f>SUM(DT54:DT56)</f>
        <v>5.1099999999999994</v>
      </c>
      <c r="DU64" s="24">
        <f>SUM(DU54:DU56)</f>
        <v>2.0492507681399199</v>
      </c>
      <c r="DV64" s="25">
        <f t="shared" ref="DV64:EA64" si="335">SUM(DV54:DV56)</f>
        <v>3</v>
      </c>
      <c r="DW64" s="26">
        <f t="shared" si="335"/>
        <v>2.6488615772473016</v>
      </c>
      <c r="DX64" s="27">
        <f t="shared" si="335"/>
        <v>19</v>
      </c>
      <c r="DY64" s="28">
        <f t="shared" si="335"/>
        <v>14.306380594728504</v>
      </c>
      <c r="DZ64" s="71">
        <f t="shared" si="335"/>
        <v>258</v>
      </c>
      <c r="EA64" s="30">
        <f t="shared" si="335"/>
        <v>172.60427882384869</v>
      </c>
      <c r="EB64" s="70"/>
      <c r="EC64" s="24">
        <f>AVERAGE(D64,P64,AB64,AN64,AZ64,BL64,BX64,CJ64,CV64,DH64,DT64)</f>
        <v>7.3481818181818177</v>
      </c>
      <c r="ED64" s="26">
        <f>AVERAGE(F64,R64,AD64,AP64,BB64,BN64,BZ64,CL64,CX64,DJ64,DV64)</f>
        <v>8.8181818181818183</v>
      </c>
      <c r="EE64" s="28">
        <f>AVERAGE(H64,T64,AF64,AR64,BD64,BP64,CB64,CN64,CZ64,DL64,DX64)</f>
        <v>33.090909090909093</v>
      </c>
      <c r="EF64" s="30">
        <f>AVERAGE(DZ64,DN64,DB64,CP64,CD64,BR64,BF64,AT64,AH64,V64,J64)</f>
        <v>501.27272727272725</v>
      </c>
      <c r="EG64" s="24">
        <f>AVERAGE(E64,Q64,AC64,AO64,BA64,BM64,BY64,CK64,CW64,DI64,DU64)</f>
        <v>2.0026380577478498</v>
      </c>
      <c r="EH64" s="26">
        <f>AVERAGE(G64,S64,AE64,AQ64,BC64,BO64,CA64,CM64,CY64,DK64,DW64)</f>
        <v>2.6740673609598509</v>
      </c>
      <c r="EI64" s="28">
        <f>AVERAGE(I64,U64,AG64,AS64,BE64,BQ64,CC64,CO64,DA64,DM64,DY64)</f>
        <v>13.886316358476581</v>
      </c>
      <c r="EJ64" s="30">
        <f>AVERAGE(K64,W64,AI64,AU64,BG64,BS64,CE64,CQ64,DC64,DO64,EA64)</f>
        <v>174.76907879078885</v>
      </c>
    </row>
    <row r="65" spans="1:140" s="31" customFormat="1">
      <c r="B65" s="22"/>
      <c r="C65" s="23"/>
      <c r="D65" s="24"/>
      <c r="E65" s="24"/>
      <c r="F65" s="25"/>
      <c r="G65" s="26"/>
      <c r="H65" s="27"/>
      <c r="I65" s="28"/>
      <c r="J65" s="29"/>
      <c r="K65" s="30"/>
      <c r="N65" s="22"/>
      <c r="O65" s="23"/>
      <c r="P65" s="24"/>
      <c r="Q65" s="24"/>
      <c r="R65" s="25"/>
      <c r="S65" s="26"/>
      <c r="T65" s="27"/>
      <c r="U65" s="28"/>
      <c r="V65" s="29"/>
      <c r="W65" s="30"/>
      <c r="Z65" s="22"/>
      <c r="AA65" s="23"/>
      <c r="AB65" s="24"/>
      <c r="AC65" s="24"/>
      <c r="AD65" s="25"/>
      <c r="AE65" s="26"/>
      <c r="AF65" s="27"/>
      <c r="AG65" s="28"/>
      <c r="AH65" s="29"/>
      <c r="AI65" s="30"/>
      <c r="AL65" s="22"/>
      <c r="AM65" s="23"/>
      <c r="AN65" s="24"/>
      <c r="AO65" s="24"/>
      <c r="AP65" s="25"/>
      <c r="AQ65" s="26"/>
      <c r="AR65" s="27"/>
      <c r="AS65" s="28"/>
      <c r="AT65" s="29"/>
      <c r="AU65" s="30"/>
      <c r="AX65" s="22"/>
      <c r="AY65" s="23"/>
      <c r="AZ65" s="24"/>
      <c r="BA65" s="24"/>
      <c r="BB65" s="25"/>
      <c r="BC65" s="26"/>
      <c r="BD65" s="27"/>
      <c r="BE65" s="28"/>
      <c r="BF65" s="29"/>
      <c r="BG65" s="30"/>
      <c r="BJ65" s="22"/>
      <c r="BK65" s="23"/>
      <c r="BL65" s="24"/>
      <c r="BM65" s="24"/>
      <c r="BN65" s="25"/>
      <c r="BO65" s="26"/>
      <c r="BP65" s="27"/>
      <c r="BQ65" s="28"/>
      <c r="BR65" s="29"/>
      <c r="BS65" s="30"/>
      <c r="BV65" s="22"/>
      <c r="BW65" s="23"/>
      <c r="BX65" s="24"/>
      <c r="BY65" s="24"/>
      <c r="BZ65" s="25"/>
      <c r="CA65" s="26"/>
      <c r="CB65" s="27"/>
      <c r="CC65" s="28"/>
      <c r="CD65" s="29"/>
      <c r="CE65" s="30"/>
      <c r="CH65" s="22"/>
      <c r="CI65" s="23"/>
      <c r="CJ65" s="24"/>
      <c r="CK65" s="24"/>
      <c r="CL65" s="25"/>
      <c r="CM65" s="26"/>
      <c r="CN65" s="27"/>
      <c r="CO65" s="28"/>
      <c r="CP65" s="29"/>
      <c r="CQ65" s="30"/>
      <c r="CT65" s="22"/>
      <c r="CU65" s="23"/>
      <c r="CV65" s="24"/>
      <c r="CW65" s="24"/>
      <c r="CX65" s="25"/>
      <c r="CY65" s="26"/>
      <c r="CZ65" s="27"/>
      <c r="DA65" s="28"/>
      <c r="DB65" s="29"/>
      <c r="DC65" s="30"/>
      <c r="DF65" s="22"/>
      <c r="DG65" s="23"/>
      <c r="DH65" s="24"/>
      <c r="DI65" s="24"/>
      <c r="DJ65" s="25"/>
      <c r="DK65" s="26"/>
      <c r="DL65" s="27"/>
      <c r="DM65" s="28"/>
      <c r="DN65" s="29"/>
      <c r="DO65" s="30"/>
      <c r="DR65" s="22"/>
      <c r="DS65" s="23"/>
      <c r="DT65" s="24"/>
      <c r="DU65" s="24"/>
      <c r="DV65" s="25"/>
      <c r="DW65" s="26"/>
      <c r="DX65" s="27"/>
      <c r="DY65" s="28"/>
      <c r="DZ65" s="71"/>
      <c r="EA65" s="30"/>
      <c r="EB65" s="70"/>
      <c r="EC65" s="24"/>
      <c r="ED65" s="47"/>
      <c r="EE65" s="48"/>
      <c r="EF65" s="49"/>
      <c r="EG65" s="46"/>
      <c r="EH65" s="47"/>
      <c r="EI65" s="48"/>
      <c r="EJ65" s="49"/>
    </row>
    <row r="66" spans="1:140">
      <c r="A66" s="78" t="s">
        <v>91</v>
      </c>
      <c r="B66" s="12">
        <f t="shared" ref="B66:K66" si="336">SUM(B11,B23,B32,B43,B52,B64)</f>
        <v>4475.5119999999997</v>
      </c>
      <c r="C66" s="13">
        <f t="shared" si="336"/>
        <v>6</v>
      </c>
      <c r="D66" s="14">
        <f t="shared" si="336"/>
        <v>26.63</v>
      </c>
      <c r="E66" s="14">
        <f t="shared" ref="E66" si="337">SUM(E11,E23,E32,E43,E52,E64)</f>
        <v>10.557176861399832</v>
      </c>
      <c r="F66" s="6">
        <f t="shared" si="336"/>
        <v>35</v>
      </c>
      <c r="G66" s="7">
        <f t="shared" si="336"/>
        <v>22.26007143023616</v>
      </c>
      <c r="H66" s="8">
        <f t="shared" si="336"/>
        <v>124</v>
      </c>
      <c r="I66" s="9">
        <f t="shared" si="336"/>
        <v>89.166128299316327</v>
      </c>
      <c r="J66" s="10">
        <f t="shared" si="336"/>
        <v>1629</v>
      </c>
      <c r="K66" s="11">
        <f t="shared" si="336"/>
        <v>1078.9494328762494</v>
      </c>
      <c r="N66" s="12">
        <f t="shared" ref="N66:W66" si="338">SUM(N11,N23,N32,N43,N52,N64)</f>
        <v>4941.3900000000003</v>
      </c>
      <c r="O66" s="13">
        <f t="shared" si="338"/>
        <v>6</v>
      </c>
      <c r="P66" s="14">
        <f t="shared" si="338"/>
        <v>32.43</v>
      </c>
      <c r="Q66" s="14">
        <f t="shared" si="338"/>
        <v>10.421437717633486</v>
      </c>
      <c r="R66" s="6">
        <f t="shared" si="338"/>
        <v>52</v>
      </c>
      <c r="S66" s="7">
        <f t="shared" si="338"/>
        <v>22.635027523782966</v>
      </c>
      <c r="T66" s="8">
        <f t="shared" si="338"/>
        <v>181</v>
      </c>
      <c r="U66" s="9">
        <f t="shared" si="338"/>
        <v>88.319238264063955</v>
      </c>
      <c r="V66" s="10">
        <f t="shared" si="338"/>
        <v>2610</v>
      </c>
      <c r="W66" s="11">
        <f t="shared" si="338"/>
        <v>1087.3567469906081</v>
      </c>
      <c r="Z66" s="12">
        <f t="shared" ref="Z66:AI66" si="339">SUM(Z11,Z23,Z32,Z43,Z52,Z64)</f>
        <v>3949.9739999999997</v>
      </c>
      <c r="AA66" s="13">
        <f t="shared" si="339"/>
        <v>6</v>
      </c>
      <c r="AB66" s="14">
        <f t="shared" si="339"/>
        <v>44.829999999999991</v>
      </c>
      <c r="AC66" s="14">
        <f t="shared" si="339"/>
        <v>11.815373045927092</v>
      </c>
      <c r="AD66" s="6">
        <f t="shared" si="339"/>
        <v>55</v>
      </c>
      <c r="AE66" s="7">
        <f t="shared" si="339"/>
        <v>22.729485391227691</v>
      </c>
      <c r="AF66" s="8">
        <f t="shared" si="339"/>
        <v>173</v>
      </c>
      <c r="AG66" s="9">
        <f t="shared" si="339"/>
        <v>88.413016222672169</v>
      </c>
      <c r="AH66" s="10">
        <f t="shared" si="339"/>
        <v>2548</v>
      </c>
      <c r="AI66" s="11">
        <f t="shared" si="339"/>
        <v>1100.1724280117446</v>
      </c>
      <c r="AL66" s="12">
        <f t="shared" ref="AL66:AU66" si="340">SUM(AL11,AL23,AL32,AL43,AL52,AL64)</f>
        <v>4776.6010000000006</v>
      </c>
      <c r="AM66" s="13">
        <f t="shared" si="340"/>
        <v>5.9999999999999991</v>
      </c>
      <c r="AN66" s="14">
        <f>SUM(AN11,AN23,AN32,AN43,AN52,AN64)</f>
        <v>61.989999999999995</v>
      </c>
      <c r="AO66" s="14">
        <f>SUM(AO11,AO23,AO32,AO43,AO52,AO64)</f>
        <v>11.041617988073721</v>
      </c>
      <c r="AP66" s="6">
        <f t="shared" si="340"/>
        <v>80</v>
      </c>
      <c r="AQ66" s="7">
        <f t="shared" si="340"/>
        <v>21.716699526001793</v>
      </c>
      <c r="AR66" s="8">
        <f t="shared" si="340"/>
        <v>282</v>
      </c>
      <c r="AS66" s="9">
        <f t="shared" si="340"/>
        <v>80.576515737642552</v>
      </c>
      <c r="AT66" s="10">
        <f t="shared" si="340"/>
        <v>4334</v>
      </c>
      <c r="AU66" s="11">
        <f t="shared" si="340"/>
        <v>1037.8680143008405</v>
      </c>
      <c r="AX66" s="12">
        <f t="shared" ref="AX66:BG66" si="341">SUM(AX11,AX23,AX32,AX43,AX52,AX64)</f>
        <v>2618.7159999999999</v>
      </c>
      <c r="AY66" s="13">
        <f t="shared" si="341"/>
        <v>6</v>
      </c>
      <c r="AZ66" s="14">
        <f t="shared" si="341"/>
        <v>29.63</v>
      </c>
      <c r="BA66" s="14">
        <f t="shared" ref="BA66" si="342">SUM(BA11,BA23,BA32,BA43,BA52,BA64)</f>
        <v>10.765141294673501</v>
      </c>
      <c r="BB66" s="6">
        <f t="shared" si="341"/>
        <v>48</v>
      </c>
      <c r="BC66" s="7">
        <f t="shared" si="341"/>
        <v>20.336954838066735</v>
      </c>
      <c r="BD66" s="8">
        <f t="shared" si="341"/>
        <v>130</v>
      </c>
      <c r="BE66" s="9">
        <f t="shared" si="341"/>
        <v>80.095066932159384</v>
      </c>
      <c r="BF66" s="10">
        <f t="shared" si="341"/>
        <v>1774</v>
      </c>
      <c r="BG66" s="11">
        <f t="shared" si="341"/>
        <v>984.48937318750632</v>
      </c>
      <c r="BJ66" s="12">
        <f t="shared" ref="BJ66:BS66" si="343">SUM(BJ11,BJ23,BJ32,BJ43,BJ52,BJ64)</f>
        <v>3125.5889999999999</v>
      </c>
      <c r="BK66" s="13">
        <f t="shared" si="343"/>
        <v>6.0000000000000009</v>
      </c>
      <c r="BL66" s="14">
        <f t="shared" si="343"/>
        <v>47.75</v>
      </c>
      <c r="BM66" s="14">
        <f t="shared" ref="BM66" si="344">SUM(BM11,BM23,BM32,BM43,BM52,BM64)</f>
        <v>11.202828173059519</v>
      </c>
      <c r="BN66" s="6">
        <f t="shared" si="343"/>
        <v>64</v>
      </c>
      <c r="BO66" s="7">
        <f t="shared" si="343"/>
        <v>19.982640619984231</v>
      </c>
      <c r="BP66" s="8">
        <f t="shared" si="343"/>
        <v>196</v>
      </c>
      <c r="BQ66" s="9">
        <f t="shared" si="343"/>
        <v>82.947591437739817</v>
      </c>
      <c r="BR66" s="10">
        <f t="shared" si="343"/>
        <v>2818</v>
      </c>
      <c r="BS66" s="11">
        <f t="shared" si="343"/>
        <v>1039.5150571128565</v>
      </c>
      <c r="BV66" s="12">
        <f t="shared" ref="BV66:CE66" si="345">SUM(BV11,BV23,BV32,BV43,BV52,BV64)</f>
        <v>4834.7129999999997</v>
      </c>
      <c r="BW66" s="13">
        <f t="shared" si="345"/>
        <v>6</v>
      </c>
      <c r="BX66" s="14">
        <f t="shared" si="345"/>
        <v>40.040000000000006</v>
      </c>
      <c r="BY66" s="14">
        <f t="shared" ref="BY66" si="346">SUM(BY11,BY23,BY32,BY43,BY52,BY64)</f>
        <v>8.6916605808504936</v>
      </c>
      <c r="BZ66" s="6">
        <f t="shared" si="345"/>
        <v>64</v>
      </c>
      <c r="CA66" s="7">
        <f t="shared" si="345"/>
        <v>25.488937471858343</v>
      </c>
      <c r="CB66" s="8">
        <f t="shared" si="345"/>
        <v>189</v>
      </c>
      <c r="CC66" s="9">
        <f t="shared" si="345"/>
        <v>71.933634234636443</v>
      </c>
      <c r="CD66" s="10">
        <f t="shared" si="345"/>
        <v>2769</v>
      </c>
      <c r="CE66" s="11">
        <f t="shared" si="345"/>
        <v>906.07888163491339</v>
      </c>
      <c r="CH66" s="12">
        <f t="shared" ref="CH66:CQ66" si="347">SUM(CH11,CH23,CH32,CH43,CH52,CH64)</f>
        <v>5468.3720000000003</v>
      </c>
      <c r="CI66" s="13">
        <f t="shared" si="347"/>
        <v>6</v>
      </c>
      <c r="CJ66" s="14">
        <f t="shared" si="347"/>
        <v>30.509999999999998</v>
      </c>
      <c r="CK66" s="14">
        <f t="shared" ref="CK66" si="348">SUM(CK11,CK23,CK32,CK43,CK52,CK64)</f>
        <v>11.077412293899197</v>
      </c>
      <c r="CL66" s="6">
        <f t="shared" si="347"/>
        <v>57</v>
      </c>
      <c r="CM66" s="7">
        <f t="shared" si="347"/>
        <v>23.503567013091402</v>
      </c>
      <c r="CN66" s="8">
        <f t="shared" si="347"/>
        <v>170</v>
      </c>
      <c r="CO66" s="9">
        <f t="shared" si="347"/>
        <v>93.33766266294549</v>
      </c>
      <c r="CP66" s="10">
        <f t="shared" si="347"/>
        <v>2131</v>
      </c>
      <c r="CQ66" s="11">
        <f t="shared" si="347"/>
        <v>1127.7752214937641</v>
      </c>
      <c r="CT66" s="12">
        <f>SUM(CT11,CT23,CT32,CT43,CT52,CT64)</f>
        <v>5126.6000000000004</v>
      </c>
      <c r="CV66" s="14">
        <f t="shared" ref="CV66:DC66" si="349">SUM(CV11,CV23,CV32,CV43,CV52,CV64)</f>
        <v>36.379999999999995</v>
      </c>
      <c r="CW66" s="14">
        <f t="shared" ref="CW66" si="350">SUM(CW11,CW23,CW32,CW43,CW52,CW64)</f>
        <v>10.789342714377137</v>
      </c>
      <c r="CX66" s="6">
        <f t="shared" si="349"/>
        <v>55</v>
      </c>
      <c r="CY66" s="7">
        <f t="shared" si="349"/>
        <v>21.35883641220682</v>
      </c>
      <c r="CZ66" s="8">
        <f t="shared" si="349"/>
        <v>159</v>
      </c>
      <c r="DA66" s="9">
        <f t="shared" si="349"/>
        <v>81.569938708685399</v>
      </c>
      <c r="DB66" s="10">
        <f t="shared" si="349"/>
        <v>2162</v>
      </c>
      <c r="DC66" s="11">
        <f t="shared" si="349"/>
        <v>1004.1970751148924</v>
      </c>
      <c r="DF66" s="12">
        <f t="shared" ref="DF66:DO66" si="351">SUM(DF11,DF23,DF32,DF43,DF52,DF64)</f>
        <v>3256.3440000000001</v>
      </c>
      <c r="DG66" s="13">
        <f t="shared" si="351"/>
        <v>6</v>
      </c>
      <c r="DH66" s="14">
        <f t="shared" si="351"/>
        <v>44.65</v>
      </c>
      <c r="DI66" s="14">
        <f t="shared" ref="DI66" si="352">SUM(DI11,DI23,DI32,DI43,DI52,DI64)</f>
        <v>11.65074342875878</v>
      </c>
      <c r="DJ66" s="6">
        <f t="shared" si="351"/>
        <v>70</v>
      </c>
      <c r="DK66" s="7">
        <f t="shared" si="351"/>
        <v>21.96839173253219</v>
      </c>
      <c r="DL66" s="8">
        <f t="shared" si="351"/>
        <v>202</v>
      </c>
      <c r="DM66" s="9">
        <f t="shared" si="351"/>
        <v>83.609959926370252</v>
      </c>
      <c r="DN66" s="10">
        <f t="shared" si="351"/>
        <v>3227</v>
      </c>
      <c r="DO66" s="11">
        <f t="shared" si="351"/>
        <v>1097.385266801205</v>
      </c>
      <c r="DR66" s="12">
        <f t="shared" ref="DR66:EA66" si="353">SUM(DR11,DR23,DR32,DR43,DR52,DR64)</f>
        <v>5259.6469999999999</v>
      </c>
      <c r="DS66" s="13">
        <f t="shared" si="353"/>
        <v>6</v>
      </c>
      <c r="DT66" s="14">
        <f t="shared" si="353"/>
        <v>39.03</v>
      </c>
      <c r="DU66" s="14">
        <f t="shared" ref="DU66" si="354">SUM(DU11,DU23,DU32,DU43,DU52,DU64)</f>
        <v>11.190153955713146</v>
      </c>
      <c r="DV66" s="6">
        <f t="shared" si="353"/>
        <v>58</v>
      </c>
      <c r="DW66" s="7">
        <f t="shared" si="353"/>
        <v>22.301638545570597</v>
      </c>
      <c r="DX66" s="8">
        <f t="shared" si="353"/>
        <v>171</v>
      </c>
      <c r="DY66" s="9">
        <f t="shared" si="353"/>
        <v>85.581619948393751</v>
      </c>
      <c r="DZ66" s="3">
        <f t="shared" si="353"/>
        <v>2420</v>
      </c>
      <c r="EA66" s="11">
        <f t="shared" si="353"/>
        <v>1075.6565845329972</v>
      </c>
      <c r="EC66" s="14">
        <f>AVERAGE(D66,P66,AB66,AN66,AZ66,BL66,BX66,CJ66,CV66,DH66,DT66)</f>
        <v>39.442727272727275</v>
      </c>
      <c r="ED66" s="7">
        <f>AVERAGE(F66,R66,AD66,AP66,BB66,BN66,BZ66,CL66,CX66,DJ66,DV66)</f>
        <v>58</v>
      </c>
      <c r="EE66" s="9">
        <f>AVERAGE(H66,T66,AF66,AR66,BD66,BP66,CB66,CN66,CZ66,DL66,DX66)</f>
        <v>179.72727272727272</v>
      </c>
      <c r="EF66" s="11">
        <f>AVERAGE(DZ66,DN66,DB66,CP66,CD66,BR66,BF66,AT66,AH66,V66,J66)</f>
        <v>2583.818181818182</v>
      </c>
      <c r="EG66" s="14">
        <f>AVERAGE(E66,Q66,AC66,AO66,BA66,BM66,BY66,CK66,CW66,DI66,DU66)</f>
        <v>10.836626186760538</v>
      </c>
      <c r="EH66" s="7">
        <f>AVERAGE(G66,S66,AE66,AQ66,BC66,BO66,CA66,CM66,CY66,DK66,DW66)</f>
        <v>22.207477318596265</v>
      </c>
      <c r="EI66" s="9">
        <f>AVERAGE(I66,U66,AG66,AS66,BE66,BQ66,CC66,CO66,DA66,DM66,DY66)</f>
        <v>84.140942943147778</v>
      </c>
      <c r="EJ66" s="11">
        <f>AVERAGE(K66,W66,AI66,AU66,BG66,BS66,CE66,CQ66,DC66,DO66,EA66)</f>
        <v>1049.0403710961434</v>
      </c>
    </row>
    <row r="74" spans="1:140">
      <c r="EB74" s="2"/>
      <c r="EC74" s="19"/>
    </row>
    <row r="75" spans="1:140">
      <c r="EB75" s="2"/>
      <c r="EC75" s="19"/>
    </row>
    <row r="76" spans="1:140">
      <c r="EB76" s="2"/>
      <c r="EC76" s="19"/>
    </row>
    <row r="77" spans="1:140">
      <c r="ED77" s="7"/>
      <c r="EE77" s="9"/>
      <c r="EF77" s="11"/>
      <c r="EG77" s="14"/>
      <c r="EH77" s="7"/>
      <c r="EI77" s="9"/>
    </row>
    <row r="96" spans="134:139">
      <c r="ED96" s="7" t="e">
        <f>AVERAGE(P96,AB96,AN96,AZ96,BL96,BX96,CJ97,CJ96,CV96,CJ97,CJ97,DH96,DT96)</f>
        <v>#DIV/0!</v>
      </c>
      <c r="EE96" s="9" t="e">
        <f>AVERAGE(DW96,DK96,CY96,CM96,CA96,BO96,BC96,AQ96,AE96,S96)</f>
        <v>#DIV/0!</v>
      </c>
      <c r="EF96" s="11"/>
      <c r="EG96" s="14"/>
      <c r="EH96" s="7" t="e">
        <f>AVERAGE(DV96,DJ96,CX96,CL96,BZ96,BN96,BB96,AP96,AD96,R96)</f>
        <v>#DIV/0!</v>
      </c>
      <c r="EI96" s="9" t="e">
        <f>AVERAGE(DX96,DL96,CZ96,CN96,CB96,BP96,BD96,AR96,AF96,T96)</f>
        <v>#DIV/0!</v>
      </c>
    </row>
    <row r="98" spans="134:139">
      <c r="ED98" s="7" t="e">
        <f>AVERAGE(P98,AB98,AN98,AZ98,BL98,BX98,CJ99,CJ98,CV98,CJ99,CJ99,DH98,DT98)</f>
        <v>#DIV/0!</v>
      </c>
      <c r="EE98" s="9" t="e">
        <f>AVERAGE(DW98,DK98,CY98,CM98,CA98,BO98,BC98,AQ98,AE98,S98)</f>
        <v>#DIV/0!</v>
      </c>
      <c r="EF98" s="11"/>
      <c r="EG98" s="14"/>
      <c r="EH98" s="7" t="e">
        <f>AVERAGE(DV98,DJ98,CX98,CL98,BZ98,BN98,BB98,AP98,AD98,R98)</f>
        <v>#DIV/0!</v>
      </c>
      <c r="EI98" s="9" t="e">
        <f>AVERAGE(DX98,DL98,CZ98,CN98,CB98,BP98,BD98,AR98,AF98,T98)</f>
        <v>#DIV/0!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94"/>
  <sheetViews>
    <sheetView topLeftCell="BJ1" workbookViewId="0">
      <selection activeCell="A94" sqref="A94"/>
    </sheetView>
  </sheetViews>
  <sheetFormatPr baseColWidth="10" defaultRowHeight="15"/>
  <cols>
    <col min="1" max="1" width="17.85546875" style="2" customWidth="1"/>
    <col min="2" max="2" width="13.85546875" style="12" customWidth="1"/>
    <col min="3" max="3" width="13.85546875" style="13" customWidth="1"/>
    <col min="4" max="5" width="11.42578125" style="14"/>
    <col min="6" max="6" width="11.42578125" style="6"/>
    <col min="7" max="7" width="11.42578125" style="7"/>
    <col min="8" max="8" width="11.42578125" style="8"/>
    <col min="9" max="9" width="11.42578125" style="9"/>
    <col min="10" max="10" width="11.42578125" style="10"/>
    <col min="11" max="11" width="11.42578125" style="11"/>
    <col min="12" max="12" width="11.42578125" style="2"/>
    <col min="13" max="13" width="14.28515625" style="2" customWidth="1"/>
    <col min="14" max="14" width="11.42578125" style="12"/>
    <col min="15" max="15" width="11.42578125" style="13"/>
    <col min="16" max="17" width="11.42578125" style="14"/>
    <col min="18" max="18" width="11.42578125" style="6"/>
    <col min="19" max="19" width="12" style="7" bestFit="1" customWidth="1"/>
    <col min="20" max="20" width="11.42578125" style="8"/>
    <col min="21" max="21" width="12" style="9" bestFit="1" customWidth="1"/>
    <col min="22" max="22" width="12" style="10" customWidth="1"/>
    <col min="23" max="23" width="12" style="11" customWidth="1"/>
    <col min="24" max="24" width="11.42578125" style="2"/>
    <col min="25" max="25" width="14.7109375" style="2" customWidth="1"/>
    <col min="26" max="26" width="11.42578125" style="12"/>
    <col min="27" max="27" width="11.42578125" style="13"/>
    <col min="28" max="29" width="11.42578125" style="14"/>
    <col min="30" max="30" width="11.42578125" style="6"/>
    <col min="31" max="31" width="12" style="7" bestFit="1" customWidth="1"/>
    <col min="32" max="32" width="11.42578125" style="8"/>
    <col min="33" max="33" width="11.42578125" style="9"/>
    <col min="34" max="34" width="11.42578125" style="10"/>
    <col min="35" max="35" width="11.42578125" style="11"/>
    <col min="36" max="36" width="11.42578125" style="2"/>
    <col min="37" max="37" width="13.28515625" style="2" customWidth="1"/>
    <col min="38" max="38" width="11.42578125" style="12"/>
    <col min="39" max="39" width="11.42578125" style="13"/>
    <col min="40" max="41" width="11.42578125" style="14"/>
    <col min="42" max="42" width="11.42578125" style="6"/>
    <col min="43" max="43" width="12" style="7" bestFit="1" customWidth="1"/>
    <col min="44" max="44" width="11.42578125" style="8"/>
    <col min="45" max="45" width="11.42578125" style="9"/>
    <col min="46" max="46" width="11.42578125" style="10"/>
    <col min="47" max="47" width="11.42578125" style="11"/>
    <col min="48" max="48" width="11.42578125" style="2"/>
    <col min="49" max="49" width="14.140625" style="2" customWidth="1"/>
    <col min="50" max="50" width="11.42578125" style="12"/>
    <col min="51" max="51" width="11.42578125" style="13"/>
    <col min="52" max="53" width="11.42578125" style="14"/>
    <col min="54" max="54" width="11.42578125" style="6"/>
    <col min="55" max="55" width="11.42578125" style="7"/>
    <col min="56" max="56" width="11.42578125" style="8"/>
    <col min="57" max="57" width="11.42578125" style="9"/>
    <col min="58" max="58" width="11.42578125" style="10"/>
    <col min="59" max="59" width="11.42578125" style="11"/>
    <col min="60" max="60" width="11.42578125" style="2"/>
    <col min="61" max="61" width="17.7109375" style="2" customWidth="1"/>
    <col min="62" max="62" width="11.42578125" style="12"/>
    <col min="63" max="63" width="11.42578125" style="13"/>
    <col min="64" max="65" width="11.42578125" style="14"/>
    <col min="66" max="66" width="11.42578125" style="6"/>
    <col min="67" max="67" width="11.42578125" style="7"/>
    <col min="68" max="68" width="11.42578125" style="8"/>
    <col min="69" max="69" width="11.42578125" style="9"/>
    <col min="70" max="70" width="11.42578125" style="10"/>
    <col min="71" max="71" width="11.42578125" style="11"/>
    <col min="72" max="73" width="11.42578125" style="2"/>
    <col min="74" max="74" width="11.42578125" style="18"/>
    <col min="75" max="75" width="11.42578125" style="13"/>
    <col min="76" max="77" width="11.42578125" style="14"/>
    <col min="78" max="78" width="11.42578125" style="6"/>
    <col min="79" max="79" width="11.42578125" style="7"/>
    <col min="80" max="80" width="11.42578125" style="8"/>
    <col min="81" max="81" width="11.42578125" style="9"/>
    <col min="82" max="82" width="11.42578125" style="10"/>
    <col min="83" max="83" width="11.42578125" style="11"/>
    <col min="84" max="84" width="11.42578125" style="2"/>
    <col min="85" max="85" width="13.5703125" style="2" customWidth="1"/>
    <col min="86" max="86" width="11.42578125" style="12"/>
    <col min="87" max="87" width="11.42578125" style="13"/>
    <col min="88" max="89" width="11.42578125" style="14"/>
    <col min="90" max="90" width="11.42578125" style="6"/>
    <col min="91" max="91" width="11.42578125" style="7"/>
    <col min="92" max="92" width="11.42578125" style="8"/>
    <col min="93" max="93" width="11.42578125" style="9"/>
    <col min="94" max="94" width="11.42578125" style="10"/>
    <col min="95" max="95" width="11.42578125" style="11"/>
    <col min="96" max="97" width="11.42578125" style="2"/>
    <col min="98" max="98" width="11.42578125" style="12"/>
    <col min="99" max="99" width="11.42578125" style="13"/>
    <col min="100" max="101" width="11.42578125" style="14"/>
    <col min="102" max="102" width="11.42578125" style="6"/>
    <col min="103" max="103" width="12" style="7" bestFit="1" customWidth="1"/>
    <col min="104" max="104" width="11.42578125" style="8" customWidth="1"/>
    <col min="105" max="105" width="12" style="9" bestFit="1" customWidth="1"/>
    <col min="106" max="106" width="12" style="10" customWidth="1"/>
    <col min="107" max="107" width="12" style="11" customWidth="1"/>
    <col min="108" max="108" width="11.42578125" style="2"/>
    <col min="109" max="109" width="12.28515625" style="2" customWidth="1"/>
    <col min="110" max="110" width="11.42578125" style="12"/>
    <col min="111" max="111" width="11.42578125" style="13"/>
    <col min="112" max="113" width="11.42578125" style="14"/>
    <col min="114" max="114" width="11.42578125" style="6"/>
    <col min="115" max="115" width="12" style="7" bestFit="1" customWidth="1"/>
    <col min="116" max="116" width="11.42578125" style="8"/>
    <col min="117" max="117" width="11.42578125" style="9"/>
    <col min="118" max="118" width="11.42578125" style="10"/>
    <col min="119" max="119" width="11.42578125" style="11"/>
    <col min="120" max="120" width="11.42578125" style="2"/>
    <col min="121" max="121" width="11.42578125" style="19"/>
    <col min="122" max="122" width="11.42578125" style="15"/>
    <col min="123" max="123" width="11.42578125" style="16"/>
    <col min="124" max="124" width="11.42578125" style="17"/>
    <col min="125" max="125" width="11.42578125" style="19"/>
    <col min="126" max="126" width="11.42578125" style="15"/>
    <col min="127" max="127" width="11.42578125" style="16"/>
    <col min="128" max="128" width="11.42578125" style="17"/>
    <col min="129" max="16384" width="11.42578125" style="2"/>
  </cols>
  <sheetData>
    <row r="1" spans="1:128">
      <c r="A1" s="5"/>
      <c r="D1" s="14" t="s">
        <v>29</v>
      </c>
      <c r="P1" s="14" t="s">
        <v>29</v>
      </c>
      <c r="AB1" s="14" t="s">
        <v>29</v>
      </c>
      <c r="AN1" s="14" t="s">
        <v>29</v>
      </c>
      <c r="AZ1" s="14" t="s">
        <v>29</v>
      </c>
      <c r="BL1" s="14" t="s">
        <v>29</v>
      </c>
      <c r="BX1" s="14" t="s">
        <v>29</v>
      </c>
      <c r="CJ1" s="14" t="s">
        <v>29</v>
      </c>
      <c r="CV1" s="14" t="s">
        <v>29</v>
      </c>
      <c r="DH1" s="14" t="s">
        <v>29</v>
      </c>
    </row>
    <row r="2" spans="1:128" s="60" customFormat="1">
      <c r="A2" s="50" t="s">
        <v>27</v>
      </c>
      <c r="B2" s="51" t="s">
        <v>28</v>
      </c>
      <c r="C2" s="52" t="s">
        <v>71</v>
      </c>
      <c r="D2" s="53" t="s">
        <v>81</v>
      </c>
      <c r="E2" s="53" t="s">
        <v>77</v>
      </c>
      <c r="F2" s="54" t="s">
        <v>30</v>
      </c>
      <c r="G2" s="55" t="s">
        <v>72</v>
      </c>
      <c r="H2" s="56" t="s">
        <v>31</v>
      </c>
      <c r="I2" s="57" t="s">
        <v>73</v>
      </c>
      <c r="J2" s="58" t="s">
        <v>75</v>
      </c>
      <c r="K2" s="59" t="s">
        <v>76</v>
      </c>
      <c r="M2" s="60" t="s">
        <v>33</v>
      </c>
      <c r="N2" s="51" t="s">
        <v>28</v>
      </c>
      <c r="O2" s="52" t="s">
        <v>71</v>
      </c>
      <c r="P2" s="53" t="s">
        <v>81</v>
      </c>
      <c r="Q2" s="53" t="s">
        <v>77</v>
      </c>
      <c r="R2" s="54" t="s">
        <v>30</v>
      </c>
      <c r="S2" s="55" t="s">
        <v>72</v>
      </c>
      <c r="T2" s="56" t="s">
        <v>31</v>
      </c>
      <c r="U2" s="57" t="s">
        <v>73</v>
      </c>
      <c r="V2" s="58" t="s">
        <v>75</v>
      </c>
      <c r="W2" s="59" t="s">
        <v>76</v>
      </c>
      <c r="Y2" s="60" t="s">
        <v>35</v>
      </c>
      <c r="Z2" s="51" t="s">
        <v>28</v>
      </c>
      <c r="AA2" s="52" t="s">
        <v>71</v>
      </c>
      <c r="AB2" s="53" t="s">
        <v>81</v>
      </c>
      <c r="AC2" s="53" t="s">
        <v>77</v>
      </c>
      <c r="AD2" s="54" t="s">
        <v>30</v>
      </c>
      <c r="AE2" s="55" t="s">
        <v>72</v>
      </c>
      <c r="AF2" s="56" t="s">
        <v>31</v>
      </c>
      <c r="AG2" s="57" t="s">
        <v>73</v>
      </c>
      <c r="AH2" s="58" t="s">
        <v>75</v>
      </c>
      <c r="AI2" s="59" t="s">
        <v>76</v>
      </c>
      <c r="AK2" s="60" t="s">
        <v>34</v>
      </c>
      <c r="AL2" s="51" t="s">
        <v>28</v>
      </c>
      <c r="AM2" s="52" t="s">
        <v>71</v>
      </c>
      <c r="AN2" s="53" t="s">
        <v>81</v>
      </c>
      <c r="AO2" s="53" t="s">
        <v>77</v>
      </c>
      <c r="AP2" s="54" t="s">
        <v>30</v>
      </c>
      <c r="AQ2" s="55" t="s">
        <v>72</v>
      </c>
      <c r="AR2" s="56" t="s">
        <v>31</v>
      </c>
      <c r="AS2" s="57" t="s">
        <v>73</v>
      </c>
      <c r="AT2" s="58" t="s">
        <v>75</v>
      </c>
      <c r="AU2" s="59" t="s">
        <v>76</v>
      </c>
      <c r="AW2" s="60" t="s">
        <v>36</v>
      </c>
      <c r="AX2" s="51" t="s">
        <v>28</v>
      </c>
      <c r="AY2" s="52" t="s">
        <v>71</v>
      </c>
      <c r="AZ2" s="53" t="s">
        <v>81</v>
      </c>
      <c r="BA2" s="53" t="s">
        <v>77</v>
      </c>
      <c r="BB2" s="54" t="s">
        <v>30</v>
      </c>
      <c r="BC2" s="55" t="s">
        <v>72</v>
      </c>
      <c r="BD2" s="56" t="s">
        <v>31</v>
      </c>
      <c r="BE2" s="57" t="s">
        <v>73</v>
      </c>
      <c r="BF2" s="58" t="s">
        <v>75</v>
      </c>
      <c r="BG2" s="59" t="s">
        <v>76</v>
      </c>
      <c r="BI2" s="60" t="s">
        <v>38</v>
      </c>
      <c r="BJ2" s="51" t="s">
        <v>28</v>
      </c>
      <c r="BK2" s="52" t="s">
        <v>71</v>
      </c>
      <c r="BL2" s="53" t="s">
        <v>81</v>
      </c>
      <c r="BM2" s="53" t="s">
        <v>77</v>
      </c>
      <c r="BN2" s="54" t="s">
        <v>30</v>
      </c>
      <c r="BO2" s="55" t="s">
        <v>72</v>
      </c>
      <c r="BP2" s="56" t="s">
        <v>31</v>
      </c>
      <c r="BQ2" s="57" t="s">
        <v>73</v>
      </c>
      <c r="BR2" s="58" t="s">
        <v>75</v>
      </c>
      <c r="BS2" s="59" t="s">
        <v>76</v>
      </c>
      <c r="BU2" s="60" t="s">
        <v>39</v>
      </c>
      <c r="BV2" s="61" t="s">
        <v>28</v>
      </c>
      <c r="BW2" s="52" t="s">
        <v>71</v>
      </c>
      <c r="BX2" s="53" t="s">
        <v>81</v>
      </c>
      <c r="BY2" s="53" t="s">
        <v>77</v>
      </c>
      <c r="BZ2" s="54" t="s">
        <v>30</v>
      </c>
      <c r="CA2" s="55" t="s">
        <v>72</v>
      </c>
      <c r="CB2" s="56" t="s">
        <v>31</v>
      </c>
      <c r="CC2" s="57" t="s">
        <v>73</v>
      </c>
      <c r="CD2" s="58" t="s">
        <v>75</v>
      </c>
      <c r="CE2" s="59" t="s">
        <v>76</v>
      </c>
      <c r="CG2" s="60" t="s">
        <v>40</v>
      </c>
      <c r="CH2" s="51" t="s">
        <v>28</v>
      </c>
      <c r="CI2" s="52" t="s">
        <v>71</v>
      </c>
      <c r="CJ2" s="53" t="s">
        <v>81</v>
      </c>
      <c r="CK2" s="53" t="s">
        <v>77</v>
      </c>
      <c r="CL2" s="54" t="s">
        <v>30</v>
      </c>
      <c r="CM2" s="55" t="s">
        <v>72</v>
      </c>
      <c r="CN2" s="56" t="s">
        <v>31</v>
      </c>
      <c r="CO2" s="57" t="s">
        <v>73</v>
      </c>
      <c r="CP2" s="58" t="s">
        <v>75</v>
      </c>
      <c r="CQ2" s="59" t="s">
        <v>76</v>
      </c>
      <c r="CS2" s="60" t="s">
        <v>41</v>
      </c>
      <c r="CT2" s="51" t="s">
        <v>28</v>
      </c>
      <c r="CU2" s="52" t="s">
        <v>71</v>
      </c>
      <c r="CV2" s="53" t="s">
        <v>81</v>
      </c>
      <c r="CW2" s="53" t="s">
        <v>77</v>
      </c>
      <c r="CX2" s="54" t="s">
        <v>30</v>
      </c>
      <c r="CY2" s="55" t="s">
        <v>72</v>
      </c>
      <c r="CZ2" s="56" t="s">
        <v>31</v>
      </c>
      <c r="DA2" s="57" t="s">
        <v>73</v>
      </c>
      <c r="DB2" s="58" t="s">
        <v>75</v>
      </c>
      <c r="DC2" s="59" t="s">
        <v>76</v>
      </c>
      <c r="DE2" s="60" t="s">
        <v>42</v>
      </c>
      <c r="DF2" s="51" t="s">
        <v>28</v>
      </c>
      <c r="DG2" s="52" t="s">
        <v>71</v>
      </c>
      <c r="DH2" s="53" t="s">
        <v>81</v>
      </c>
      <c r="DI2" s="53" t="s">
        <v>77</v>
      </c>
      <c r="DJ2" s="54" t="s">
        <v>30</v>
      </c>
      <c r="DK2" s="55" t="s">
        <v>72</v>
      </c>
      <c r="DL2" s="56" t="s">
        <v>31</v>
      </c>
      <c r="DM2" s="57" t="s">
        <v>73</v>
      </c>
      <c r="DN2" s="58" t="s">
        <v>75</v>
      </c>
      <c r="DO2" s="59" t="s">
        <v>76</v>
      </c>
      <c r="DQ2" s="53" t="s">
        <v>82</v>
      </c>
      <c r="DR2" s="55" t="s">
        <v>78</v>
      </c>
      <c r="DS2" s="57" t="s">
        <v>79</v>
      </c>
      <c r="DT2" s="59" t="s">
        <v>80</v>
      </c>
      <c r="DU2" s="53" t="s">
        <v>77</v>
      </c>
      <c r="DV2" s="55" t="s">
        <v>72</v>
      </c>
      <c r="DW2" s="57" t="s">
        <v>73</v>
      </c>
      <c r="DX2" s="59" t="s">
        <v>76</v>
      </c>
    </row>
    <row r="3" spans="1:128">
      <c r="A3" s="5" t="s">
        <v>84</v>
      </c>
      <c r="M3" s="5" t="s">
        <v>84</v>
      </c>
      <c r="Y3" s="5" t="s">
        <v>84</v>
      </c>
      <c r="AK3" s="5" t="s">
        <v>84</v>
      </c>
      <c r="AW3" s="5" t="s">
        <v>84</v>
      </c>
      <c r="BI3" s="5" t="s">
        <v>84</v>
      </c>
      <c r="BU3" s="5" t="s">
        <v>84</v>
      </c>
      <c r="CG3" s="5" t="s">
        <v>84</v>
      </c>
      <c r="CS3" s="5" t="s">
        <v>84</v>
      </c>
      <c r="DE3" s="5" t="s">
        <v>84</v>
      </c>
      <c r="DQ3" s="14"/>
      <c r="DR3" s="7"/>
      <c r="DS3" s="9"/>
      <c r="DT3" s="11"/>
      <c r="DU3" s="14"/>
      <c r="DV3" s="7"/>
      <c r="DW3" s="9"/>
      <c r="DX3" s="11"/>
    </row>
    <row r="4" spans="1:128" s="31" customFormat="1">
      <c r="A4" s="21" t="s">
        <v>0</v>
      </c>
      <c r="B4" s="22">
        <v>277.48599999999999</v>
      </c>
      <c r="C4" s="23">
        <f>B4/B11</f>
        <v>0.25791298366933424</v>
      </c>
      <c r="D4" s="24">
        <v>4.6399999999999997</v>
      </c>
      <c r="E4" s="24">
        <f>D4*C4</f>
        <v>1.1967162442257109</v>
      </c>
      <c r="F4" s="25">
        <v>2</v>
      </c>
      <c r="G4" s="26">
        <f>F4*C4</f>
        <v>0.51582596733866848</v>
      </c>
      <c r="H4" s="27">
        <v>13</v>
      </c>
      <c r="I4" s="28">
        <f>H4*C4</f>
        <v>3.352868787701345</v>
      </c>
      <c r="J4" s="29">
        <v>544</v>
      </c>
      <c r="K4" s="30">
        <f>J4*C4</f>
        <v>140.30466311611784</v>
      </c>
      <c r="M4" s="45" t="s">
        <v>10</v>
      </c>
      <c r="N4" s="22">
        <v>49.301000000000002</v>
      </c>
      <c r="O4" s="23">
        <f>N4/N11</f>
        <v>3.0584505819002957E-2</v>
      </c>
      <c r="P4" s="24">
        <v>1</v>
      </c>
      <c r="Q4" s="24">
        <f>P4*O4</f>
        <v>3.0584505819002957E-2</v>
      </c>
      <c r="R4" s="25">
        <v>6</v>
      </c>
      <c r="S4" s="26">
        <f t="shared" ref="S4:S10" si="0">R4*O4</f>
        <v>0.18350703491401774</v>
      </c>
      <c r="T4" s="27">
        <v>4</v>
      </c>
      <c r="U4" s="28">
        <f t="shared" ref="U4:U10" si="1">T4*O4</f>
        <v>0.12233802327601183</v>
      </c>
      <c r="V4" s="29">
        <v>213</v>
      </c>
      <c r="W4" s="30">
        <f t="shared" ref="W4:W10" si="2">V4*O4</f>
        <v>6.5144997394476301</v>
      </c>
      <c r="Y4" s="31" t="s">
        <v>10</v>
      </c>
      <c r="Z4" s="22">
        <v>190.55</v>
      </c>
      <c r="AA4" s="23">
        <f>Z4/Z11</f>
        <v>0.24520495943276649</v>
      </c>
      <c r="AB4" s="24">
        <v>1</v>
      </c>
      <c r="AC4" s="24">
        <f>AB4*AA4</f>
        <v>0.24520495943276649</v>
      </c>
      <c r="AD4" s="25">
        <v>6</v>
      </c>
      <c r="AE4" s="26">
        <f t="shared" ref="AE4:AE10" si="3">AD4*AA4</f>
        <v>1.4712297565965988</v>
      </c>
      <c r="AF4" s="27">
        <v>4</v>
      </c>
      <c r="AG4" s="28">
        <f t="shared" ref="AG4:AG10" si="4">AF4*AA4</f>
        <v>0.98081983773106596</v>
      </c>
      <c r="AH4" s="29">
        <v>213</v>
      </c>
      <c r="AI4" s="30">
        <f t="shared" ref="AI4:AI10" si="5">AH4*AA4</f>
        <v>52.228656359179261</v>
      </c>
      <c r="AK4" s="31" t="s">
        <v>10</v>
      </c>
      <c r="AL4" s="22">
        <v>342.84199999999998</v>
      </c>
      <c r="AM4" s="23">
        <f>AL4/AL11</f>
        <v>1</v>
      </c>
      <c r="AN4" s="24">
        <v>1</v>
      </c>
      <c r="AO4" s="24">
        <f>AN4*AM4</f>
        <v>1</v>
      </c>
      <c r="AP4" s="25">
        <v>6</v>
      </c>
      <c r="AQ4" s="26">
        <f t="shared" ref="AQ4" si="6">AP4*AM4</f>
        <v>6</v>
      </c>
      <c r="AR4" s="27">
        <v>4</v>
      </c>
      <c r="AS4" s="28">
        <f t="shared" ref="AS4" si="7">AR4*AM4</f>
        <v>4</v>
      </c>
      <c r="AT4" s="29">
        <v>213</v>
      </c>
      <c r="AU4" s="30">
        <f t="shared" ref="AU4" si="8">AT4*AM4</f>
        <v>213</v>
      </c>
      <c r="AW4" s="31" t="s">
        <v>10</v>
      </c>
      <c r="AX4" s="22">
        <v>46.591999999999999</v>
      </c>
      <c r="AY4" s="23">
        <f>AX4/AX11</f>
        <v>3.4910337706866156E-2</v>
      </c>
      <c r="AZ4" s="24">
        <v>1</v>
      </c>
      <c r="BA4" s="24">
        <f>AZ4*AY4</f>
        <v>3.4910337706866156E-2</v>
      </c>
      <c r="BB4" s="25">
        <v>6</v>
      </c>
      <c r="BC4" s="26">
        <f t="shared" ref="BC4:BC10" si="9">BB4*AY4</f>
        <v>0.20946202624119692</v>
      </c>
      <c r="BD4" s="27">
        <v>4</v>
      </c>
      <c r="BE4" s="28">
        <f t="shared" ref="BE4:BE10" si="10">BD4*AY4</f>
        <v>0.13964135082746462</v>
      </c>
      <c r="BF4" s="29">
        <v>213</v>
      </c>
      <c r="BG4" s="30">
        <f t="shared" ref="BG4:BG10" si="11">BF4*AY4</f>
        <v>7.4359019315624915</v>
      </c>
      <c r="BI4" s="31" t="s">
        <v>0</v>
      </c>
      <c r="BJ4" s="22">
        <v>332.77100000000002</v>
      </c>
      <c r="BK4" s="23">
        <f>BJ4/BJ11</f>
        <v>0.26304385974619748</v>
      </c>
      <c r="BL4" s="24">
        <v>4.6399999999999997</v>
      </c>
      <c r="BM4" s="24">
        <f>BL4*BK4</f>
        <v>1.2205235092223563</v>
      </c>
      <c r="BN4" s="25">
        <v>2</v>
      </c>
      <c r="BO4" s="26">
        <f>BN4*BK4</f>
        <v>0.52608771949239497</v>
      </c>
      <c r="BP4" s="27">
        <v>13</v>
      </c>
      <c r="BQ4" s="28">
        <f>BP4*BK4</f>
        <v>3.4195701767005673</v>
      </c>
      <c r="BR4" s="29">
        <v>544</v>
      </c>
      <c r="BS4" s="30">
        <f>BR4*BK4</f>
        <v>143.09585970193143</v>
      </c>
      <c r="BU4" s="31" t="s">
        <v>10</v>
      </c>
      <c r="BV4" s="22">
        <v>113.916</v>
      </c>
      <c r="BW4" s="23">
        <f>BV4/BV11</f>
        <v>0.14653026730621552</v>
      </c>
      <c r="BX4" s="24">
        <v>1</v>
      </c>
      <c r="BY4" s="24">
        <f>BX4*BW4</f>
        <v>0.14653026730621552</v>
      </c>
      <c r="BZ4" s="25">
        <v>6</v>
      </c>
      <c r="CA4" s="26">
        <f t="shared" ref="CA4:CA10" si="12">BZ4*BW4</f>
        <v>0.87918160383729305</v>
      </c>
      <c r="CB4" s="27">
        <v>4</v>
      </c>
      <c r="CC4" s="28">
        <f t="shared" ref="CC4:CC10" si="13">CB4*BW4</f>
        <v>0.58612106922486207</v>
      </c>
      <c r="CD4" s="29">
        <v>213</v>
      </c>
      <c r="CE4" s="30">
        <f t="shared" ref="CE4:CE10" si="14">CD4*BW4</f>
        <v>31.210946936223905</v>
      </c>
      <c r="CG4" s="31" t="s">
        <v>0</v>
      </c>
      <c r="CH4" s="22">
        <v>54.349999999999994</v>
      </c>
      <c r="CI4" s="23">
        <f>CH4/CH11</f>
        <v>0.11465567434835072</v>
      </c>
      <c r="CJ4" s="24">
        <v>4.6399999999999997</v>
      </c>
      <c r="CK4" s="24">
        <f>CJ4*CI4</f>
        <v>0.53200232897634736</v>
      </c>
      <c r="CL4" s="25">
        <v>2</v>
      </c>
      <c r="CM4" s="26">
        <f>CL4*CI4</f>
        <v>0.22931134869670144</v>
      </c>
      <c r="CN4" s="27">
        <v>13</v>
      </c>
      <c r="CO4" s="28">
        <f>CN4*CI4</f>
        <v>1.4905237665285593</v>
      </c>
      <c r="CP4" s="29">
        <v>544</v>
      </c>
      <c r="CQ4" s="30">
        <f>CP4*CI4</f>
        <v>62.372686845502791</v>
      </c>
      <c r="CS4" s="31" t="s">
        <v>10</v>
      </c>
      <c r="CT4" s="22">
        <v>37.003</v>
      </c>
      <c r="CU4" s="23">
        <f>CT4/CT11</f>
        <v>4.6164882600993093E-2</v>
      </c>
      <c r="CV4" s="24">
        <v>1</v>
      </c>
      <c r="CW4" s="24">
        <f>CV4*CU4</f>
        <v>4.6164882600993093E-2</v>
      </c>
      <c r="CX4" s="25">
        <v>6</v>
      </c>
      <c r="CY4" s="26">
        <f t="shared" ref="CY4:CY10" si="15">CX4*CU4</f>
        <v>0.27698929560595853</v>
      </c>
      <c r="CZ4" s="27">
        <v>4</v>
      </c>
      <c r="DA4" s="28">
        <f t="shared" ref="DA4:DA10" si="16">CZ4*CU4</f>
        <v>0.18465953040397237</v>
      </c>
      <c r="DB4" s="29">
        <v>213</v>
      </c>
      <c r="DC4" s="30">
        <f t="shared" ref="DC4:DC10" si="17">DB4*CU4</f>
        <v>9.833119994011529</v>
      </c>
      <c r="DE4" s="31" t="s">
        <v>10</v>
      </c>
      <c r="DF4" s="22">
        <v>93.826999999999998</v>
      </c>
      <c r="DG4" s="23">
        <f>DF4/DF11</f>
        <v>0.25052199313265305</v>
      </c>
      <c r="DH4" s="24">
        <v>1</v>
      </c>
      <c r="DI4" s="24">
        <f>DH4*DG4</f>
        <v>0.25052199313265305</v>
      </c>
      <c r="DJ4" s="25">
        <v>6</v>
      </c>
      <c r="DK4" s="26">
        <f t="shared" ref="DK4:DK10" si="18">DJ4*DG4</f>
        <v>1.5031319587959184</v>
      </c>
      <c r="DL4" s="27">
        <v>4</v>
      </c>
      <c r="DM4" s="28">
        <f t="shared" ref="DM4:DM10" si="19">DL4*DG4</f>
        <v>1.0020879725306122</v>
      </c>
      <c r="DN4" s="29">
        <v>213</v>
      </c>
      <c r="DO4" s="30">
        <f t="shared" ref="DO4:DO10" si="20">DN4*DG4</f>
        <v>53.361184537255099</v>
      </c>
      <c r="DQ4" s="46"/>
      <c r="DR4" s="47"/>
      <c r="DS4" s="48"/>
      <c r="DT4" s="49"/>
      <c r="DU4" s="46"/>
      <c r="DV4" s="47"/>
      <c r="DW4" s="48"/>
      <c r="DX4" s="49"/>
    </row>
    <row r="5" spans="1:128">
      <c r="A5" s="5" t="s">
        <v>1</v>
      </c>
      <c r="B5" s="12">
        <v>139.428</v>
      </c>
      <c r="C5" s="13">
        <f>B5/B11</f>
        <v>0.1295931740233667</v>
      </c>
      <c r="D5" s="14">
        <v>1</v>
      </c>
      <c r="E5" s="14">
        <f t="shared" ref="E5:E9" si="21">D5*C5</f>
        <v>0.1295931740233667</v>
      </c>
      <c r="F5" s="6">
        <v>6</v>
      </c>
      <c r="G5" s="7">
        <f t="shared" ref="G5:G9" si="22">F5*C5</f>
        <v>0.77755904414020027</v>
      </c>
      <c r="H5" s="8">
        <v>15</v>
      </c>
      <c r="I5" s="9">
        <f t="shared" ref="I5:I9" si="23">H5*C5</f>
        <v>1.9438976103505006</v>
      </c>
      <c r="J5" s="10">
        <v>151</v>
      </c>
      <c r="K5" s="11">
        <f t="shared" ref="K5:K9" si="24">J5*C5</f>
        <v>19.568569277528372</v>
      </c>
      <c r="M5" s="1" t="s">
        <v>0</v>
      </c>
      <c r="N5" s="12">
        <v>495.52700000000004</v>
      </c>
      <c r="O5" s="13">
        <f>N5/N11</f>
        <v>0.30740651132782459</v>
      </c>
      <c r="P5" s="14">
        <v>4.6399999999999997</v>
      </c>
      <c r="Q5" s="14">
        <f t="shared" ref="Q5:Q10" si="25">P5*O5</f>
        <v>1.4263662125611061</v>
      </c>
      <c r="R5" s="6">
        <v>2</v>
      </c>
      <c r="S5" s="7">
        <f t="shared" si="0"/>
        <v>0.61481302265564919</v>
      </c>
      <c r="T5" s="8">
        <v>13</v>
      </c>
      <c r="U5" s="9">
        <f t="shared" si="1"/>
        <v>3.9962846472617199</v>
      </c>
      <c r="V5" s="10">
        <v>544</v>
      </c>
      <c r="W5" s="11">
        <f t="shared" si="2"/>
        <v>167.22914216233659</v>
      </c>
      <c r="Y5" s="2" t="s">
        <v>0</v>
      </c>
      <c r="Z5" s="12">
        <v>173.62700000000001</v>
      </c>
      <c r="AA5" s="13">
        <f>Z5/Z11</f>
        <v>0.22342797948797138</v>
      </c>
      <c r="AB5" s="14">
        <v>4.6399999999999997</v>
      </c>
      <c r="AC5" s="14">
        <f t="shared" ref="AC5:AC10" si="26">AB5*AA5</f>
        <v>1.0367058248241872</v>
      </c>
      <c r="AD5" s="6">
        <v>2</v>
      </c>
      <c r="AE5" s="7">
        <f t="shared" si="3"/>
        <v>0.44685595897594277</v>
      </c>
      <c r="AF5" s="8">
        <v>13</v>
      </c>
      <c r="AG5" s="9">
        <f t="shared" si="4"/>
        <v>2.9045637333436281</v>
      </c>
      <c r="AH5" s="10">
        <v>544</v>
      </c>
      <c r="AI5" s="11">
        <f t="shared" si="5"/>
        <v>121.54482084145643</v>
      </c>
      <c r="AW5" s="2" t="s">
        <v>0</v>
      </c>
      <c r="AX5" s="12">
        <v>521.02300000000002</v>
      </c>
      <c r="AY5" s="13">
        <f>AX5/AX11</f>
        <v>0.39039081565600375</v>
      </c>
      <c r="AZ5" s="14">
        <v>4.6399999999999997</v>
      </c>
      <c r="BA5" s="14">
        <f t="shared" ref="BA5:BA10" si="27">AZ5*AY5</f>
        <v>1.8114133846438574</v>
      </c>
      <c r="BB5" s="6">
        <v>2</v>
      </c>
      <c r="BC5" s="7">
        <f t="shared" si="9"/>
        <v>0.78078163131200751</v>
      </c>
      <c r="BD5" s="8">
        <v>13</v>
      </c>
      <c r="BE5" s="9">
        <f t="shared" si="10"/>
        <v>5.0750806035280487</v>
      </c>
      <c r="BF5" s="10">
        <v>544</v>
      </c>
      <c r="BG5" s="11">
        <f t="shared" si="11"/>
        <v>212.37260371686605</v>
      </c>
      <c r="BI5" s="2" t="s">
        <v>1</v>
      </c>
      <c r="BJ5" s="12">
        <v>177.75900000000004</v>
      </c>
      <c r="BK5" s="13">
        <f>BJ5/BJ11</f>
        <v>0.14051228461802359</v>
      </c>
      <c r="BL5" s="14">
        <v>1</v>
      </c>
      <c r="BM5" s="14">
        <f t="shared" ref="BM5:BM9" si="28">BL5*BK5</f>
        <v>0.14051228461802359</v>
      </c>
      <c r="BN5" s="6">
        <v>6</v>
      </c>
      <c r="BO5" s="7">
        <f t="shared" ref="BO5:BO9" si="29">BN5*BK5</f>
        <v>0.84307370770814161</v>
      </c>
      <c r="BP5" s="8">
        <v>15</v>
      </c>
      <c r="BQ5" s="9">
        <f t="shared" ref="BQ5:BQ9" si="30">BP5*BK5</f>
        <v>2.1076842692703539</v>
      </c>
      <c r="BR5" s="10">
        <v>151</v>
      </c>
      <c r="BS5" s="11">
        <f t="shared" ref="BS5:BS9" si="31">BR5*BK5</f>
        <v>21.217354977321563</v>
      </c>
      <c r="BU5" s="2" t="s">
        <v>0</v>
      </c>
      <c r="BV5" s="12">
        <v>110.125</v>
      </c>
      <c r="BW5" s="13">
        <f>BV5/BV11</f>
        <v>0.14165390012901599</v>
      </c>
      <c r="BX5" s="14">
        <v>4.6399999999999997</v>
      </c>
      <c r="BY5" s="14">
        <f t="shared" ref="BY5:BY10" si="32">BX5*BW5</f>
        <v>0.65727409659863412</v>
      </c>
      <c r="BZ5" s="6">
        <v>2</v>
      </c>
      <c r="CA5" s="7">
        <f t="shared" si="12"/>
        <v>0.28330780025803198</v>
      </c>
      <c r="CB5" s="8">
        <v>13</v>
      </c>
      <c r="CC5" s="9">
        <f t="shared" si="13"/>
        <v>1.8415007016772078</v>
      </c>
      <c r="CD5" s="10">
        <v>544</v>
      </c>
      <c r="CE5" s="11">
        <f t="shared" si="14"/>
        <v>77.0597216701847</v>
      </c>
      <c r="CG5" s="2" t="s">
        <v>1</v>
      </c>
      <c r="CH5" s="12">
        <v>28.437999999999999</v>
      </c>
      <c r="CI5" s="13">
        <f>CH5/CH11</f>
        <v>5.9992236745508708E-2</v>
      </c>
      <c r="CJ5" s="14">
        <v>1</v>
      </c>
      <c r="CK5" s="14">
        <f t="shared" ref="CK5:CK9" si="33">CJ5*CI5</f>
        <v>5.9992236745508708E-2</v>
      </c>
      <c r="CL5" s="6">
        <v>6</v>
      </c>
      <c r="CM5" s="7">
        <f t="shared" ref="CM5:CM9" si="34">CL5*CI5</f>
        <v>0.35995342047305223</v>
      </c>
      <c r="CN5" s="8">
        <v>15</v>
      </c>
      <c r="CO5" s="9">
        <f t="shared" ref="CO5:CO9" si="35">CN5*CI5</f>
        <v>0.89988355118263064</v>
      </c>
      <c r="CP5" s="10">
        <v>151</v>
      </c>
      <c r="CQ5" s="11">
        <f t="shared" ref="CQ5:CQ9" si="36">CP5*CI5</f>
        <v>9.0588277485718152</v>
      </c>
      <c r="CS5" s="2" t="s">
        <v>0</v>
      </c>
      <c r="CT5" s="12">
        <v>41.165999999999997</v>
      </c>
      <c r="CU5" s="13">
        <f>CT5/CT11</f>
        <v>5.1358634628340442E-2</v>
      </c>
      <c r="CV5" s="14">
        <v>4.6399999999999997</v>
      </c>
      <c r="CW5" s="14">
        <f t="shared" ref="CW5:CW10" si="37">CV5*CU5</f>
        <v>0.23830406467549964</v>
      </c>
      <c r="CX5" s="6">
        <v>2</v>
      </c>
      <c r="CY5" s="7">
        <f t="shared" si="15"/>
        <v>0.10271726925668088</v>
      </c>
      <c r="CZ5" s="8">
        <v>13</v>
      </c>
      <c r="DA5" s="9">
        <f t="shared" si="16"/>
        <v>0.66766225016842573</v>
      </c>
      <c r="DB5" s="10">
        <v>544</v>
      </c>
      <c r="DC5" s="11">
        <f t="shared" si="17"/>
        <v>27.939097237817201</v>
      </c>
      <c r="DE5" s="2" t="s">
        <v>0</v>
      </c>
      <c r="DF5" s="12">
        <v>51.588000000000001</v>
      </c>
      <c r="DG5" s="13">
        <f>DF5/DF11</f>
        <v>0.13774210602201184</v>
      </c>
      <c r="DH5" s="14">
        <v>4.6399999999999997</v>
      </c>
      <c r="DI5" s="14">
        <f t="shared" ref="DI5:DI10" si="38">DH5*DG5</f>
        <v>0.63912337194213487</v>
      </c>
      <c r="DJ5" s="6">
        <v>2</v>
      </c>
      <c r="DK5" s="7">
        <f t="shared" si="18"/>
        <v>0.27548421204402368</v>
      </c>
      <c r="DL5" s="8">
        <v>13</v>
      </c>
      <c r="DM5" s="9">
        <f t="shared" si="19"/>
        <v>1.7906473782861538</v>
      </c>
      <c r="DN5" s="10">
        <v>544</v>
      </c>
      <c r="DO5" s="11">
        <f t="shared" si="20"/>
        <v>74.931705675974442</v>
      </c>
    </row>
    <row r="6" spans="1:128">
      <c r="A6" s="5" t="s">
        <v>2</v>
      </c>
      <c r="B6" s="12">
        <v>29.908999999999999</v>
      </c>
      <c r="C6" s="13">
        <f>B6/B11</f>
        <v>2.77993103384175E-2</v>
      </c>
      <c r="D6" s="14">
        <v>4.2</v>
      </c>
      <c r="E6" s="14">
        <f t="shared" si="21"/>
        <v>0.11675710342135351</v>
      </c>
      <c r="F6" s="6">
        <v>0</v>
      </c>
      <c r="G6" s="7">
        <f t="shared" si="22"/>
        <v>0</v>
      </c>
      <c r="H6" s="8">
        <v>5</v>
      </c>
      <c r="I6" s="9">
        <f t="shared" si="23"/>
        <v>0.13899655169208749</v>
      </c>
      <c r="J6" s="10">
        <v>179</v>
      </c>
      <c r="K6" s="11">
        <f t="shared" si="24"/>
        <v>4.9760765505767326</v>
      </c>
      <c r="M6" s="1" t="s">
        <v>1</v>
      </c>
      <c r="N6" s="12">
        <v>166.33</v>
      </c>
      <c r="O6" s="13">
        <f>N6/N11</f>
        <v>0.10318494255440584</v>
      </c>
      <c r="P6" s="14">
        <v>1</v>
      </c>
      <c r="Q6" s="14">
        <f t="shared" si="25"/>
        <v>0.10318494255440584</v>
      </c>
      <c r="R6" s="6">
        <v>6</v>
      </c>
      <c r="S6" s="7">
        <f t="shared" si="0"/>
        <v>0.61910965532643503</v>
      </c>
      <c r="T6" s="8">
        <v>15</v>
      </c>
      <c r="U6" s="9">
        <f t="shared" si="1"/>
        <v>1.5477741383160877</v>
      </c>
      <c r="V6" s="10">
        <v>151</v>
      </c>
      <c r="W6" s="11">
        <f t="shared" si="2"/>
        <v>15.580926325715282</v>
      </c>
      <c r="Y6" s="2" t="s">
        <v>1</v>
      </c>
      <c r="Z6" s="12">
        <v>32.862000000000002</v>
      </c>
      <c r="AA6" s="13">
        <f>Z6/Z11</f>
        <v>4.2287721736444885E-2</v>
      </c>
      <c r="AB6" s="14">
        <v>1</v>
      </c>
      <c r="AC6" s="14">
        <f t="shared" si="26"/>
        <v>4.2287721736444885E-2</v>
      </c>
      <c r="AD6" s="6">
        <v>6</v>
      </c>
      <c r="AE6" s="7">
        <f t="shared" si="3"/>
        <v>0.25372633041866932</v>
      </c>
      <c r="AF6" s="8">
        <v>15</v>
      </c>
      <c r="AG6" s="9">
        <f t="shared" si="4"/>
        <v>0.63431582604667325</v>
      </c>
      <c r="AH6" s="10">
        <v>151</v>
      </c>
      <c r="AI6" s="11">
        <f t="shared" si="5"/>
        <v>6.3854459822031773</v>
      </c>
      <c r="AW6" s="2" t="s">
        <v>1</v>
      </c>
      <c r="AX6" s="12">
        <v>142.589</v>
      </c>
      <c r="AY6" s="13">
        <f>AX6/AX11</f>
        <v>0.10683873075387058</v>
      </c>
      <c r="AZ6" s="14">
        <v>1</v>
      </c>
      <c r="BA6" s="14">
        <f t="shared" si="27"/>
        <v>0.10683873075387058</v>
      </c>
      <c r="BB6" s="6">
        <v>6</v>
      </c>
      <c r="BC6" s="7">
        <f t="shared" si="9"/>
        <v>0.64103238452322353</v>
      </c>
      <c r="BD6" s="8">
        <v>15</v>
      </c>
      <c r="BE6" s="9">
        <f t="shared" si="10"/>
        <v>1.6025809613080588</v>
      </c>
      <c r="BF6" s="10">
        <v>151</v>
      </c>
      <c r="BG6" s="11">
        <f t="shared" si="11"/>
        <v>16.132648343834457</v>
      </c>
      <c r="BI6" s="2" t="s">
        <v>2</v>
      </c>
      <c r="BJ6" s="12">
        <v>68.929000000000002</v>
      </c>
      <c r="BK6" s="13">
        <f>BJ6/BJ11</f>
        <v>5.4485968454119037E-2</v>
      </c>
      <c r="BL6" s="14">
        <v>4.2</v>
      </c>
      <c r="BM6" s="14">
        <f t="shared" si="28"/>
        <v>0.22884106750729996</v>
      </c>
      <c r="BN6" s="6">
        <v>0</v>
      </c>
      <c r="BO6" s="7">
        <f t="shared" si="29"/>
        <v>0</v>
      </c>
      <c r="BP6" s="8">
        <v>5</v>
      </c>
      <c r="BQ6" s="9">
        <f t="shared" si="30"/>
        <v>0.27242984227059519</v>
      </c>
      <c r="BR6" s="10">
        <v>179</v>
      </c>
      <c r="BS6" s="11">
        <f t="shared" si="31"/>
        <v>9.7529883532873072</v>
      </c>
      <c r="BU6" s="2" t="s">
        <v>1</v>
      </c>
      <c r="BV6" s="12">
        <v>43.600999999999999</v>
      </c>
      <c r="BW6" s="13">
        <f>BV6/BV11</f>
        <v>5.6084010892397063E-2</v>
      </c>
      <c r="BX6" s="14">
        <v>1</v>
      </c>
      <c r="BY6" s="14">
        <f t="shared" si="32"/>
        <v>5.6084010892397063E-2</v>
      </c>
      <c r="BZ6" s="6">
        <v>6</v>
      </c>
      <c r="CA6" s="7">
        <f t="shared" si="12"/>
        <v>0.33650406535438238</v>
      </c>
      <c r="CB6" s="8">
        <v>15</v>
      </c>
      <c r="CC6" s="9">
        <f t="shared" si="13"/>
        <v>0.84126016338595599</v>
      </c>
      <c r="CD6" s="10">
        <v>151</v>
      </c>
      <c r="CE6" s="11">
        <f t="shared" si="14"/>
        <v>8.4686856447519556</v>
      </c>
      <c r="CG6" s="2" t="s">
        <v>2</v>
      </c>
      <c r="CH6" s="12">
        <v>8.2080000000000002</v>
      </c>
      <c r="CI6" s="13">
        <f>CH6/CH11</f>
        <v>1.7315432843629491E-2</v>
      </c>
      <c r="CJ6" s="14">
        <v>4.2</v>
      </c>
      <c r="CK6" s="14">
        <f t="shared" si="33"/>
        <v>7.2724817943243869E-2</v>
      </c>
      <c r="CL6" s="6">
        <v>0</v>
      </c>
      <c r="CM6" s="7">
        <f t="shared" si="34"/>
        <v>0</v>
      </c>
      <c r="CN6" s="8">
        <v>5</v>
      </c>
      <c r="CO6" s="9">
        <f t="shared" si="35"/>
        <v>8.6577164218147457E-2</v>
      </c>
      <c r="CP6" s="10">
        <v>179</v>
      </c>
      <c r="CQ6" s="11">
        <f t="shared" si="36"/>
        <v>3.099462479009679</v>
      </c>
      <c r="CS6" s="2" t="s">
        <v>1</v>
      </c>
      <c r="CT6" s="12">
        <v>233.89099999999999</v>
      </c>
      <c r="CU6" s="13">
        <f>CT6/CT11</f>
        <v>0.29180203109015146</v>
      </c>
      <c r="CV6" s="14">
        <v>1</v>
      </c>
      <c r="CW6" s="14">
        <f t="shared" si="37"/>
        <v>0.29180203109015146</v>
      </c>
      <c r="CX6" s="6">
        <v>6</v>
      </c>
      <c r="CY6" s="7">
        <f t="shared" si="15"/>
        <v>1.7508121865409088</v>
      </c>
      <c r="CZ6" s="8">
        <v>15</v>
      </c>
      <c r="DA6" s="9">
        <f t="shared" si="16"/>
        <v>4.3770304663522719</v>
      </c>
      <c r="DB6" s="10">
        <v>151</v>
      </c>
      <c r="DC6" s="11">
        <f t="shared" si="17"/>
        <v>44.062106694612872</v>
      </c>
      <c r="DE6" s="2" t="s">
        <v>1</v>
      </c>
      <c r="DF6" s="12">
        <v>39.518000000000001</v>
      </c>
      <c r="DG6" s="13">
        <f>DF6/DF11</f>
        <v>0.10551470391908707</v>
      </c>
      <c r="DH6" s="14">
        <v>1</v>
      </c>
      <c r="DI6" s="14">
        <f t="shared" si="38"/>
        <v>0.10551470391908707</v>
      </c>
      <c r="DJ6" s="6">
        <v>6</v>
      </c>
      <c r="DK6" s="7">
        <f t="shared" si="18"/>
        <v>0.63308822351452243</v>
      </c>
      <c r="DL6" s="8">
        <v>15</v>
      </c>
      <c r="DM6" s="9">
        <f t="shared" si="19"/>
        <v>1.582720558786306</v>
      </c>
      <c r="DN6" s="10">
        <v>151</v>
      </c>
      <c r="DO6" s="11">
        <f t="shared" si="20"/>
        <v>15.932720291782148</v>
      </c>
    </row>
    <row r="7" spans="1:128">
      <c r="A7" s="5" t="s">
        <v>3</v>
      </c>
      <c r="B7" s="12">
        <v>27.414000000000001</v>
      </c>
      <c r="C7" s="13">
        <f>B7/B11</f>
        <v>2.5480300030672285E-2</v>
      </c>
      <c r="D7" s="14">
        <v>3.5</v>
      </c>
      <c r="E7" s="14">
        <f t="shared" si="21"/>
        <v>8.9181050107352999E-2</v>
      </c>
      <c r="F7" s="6">
        <v>16</v>
      </c>
      <c r="G7" s="7">
        <f t="shared" si="22"/>
        <v>0.40768480049075656</v>
      </c>
      <c r="H7" s="8">
        <v>2</v>
      </c>
      <c r="I7" s="9">
        <f t="shared" si="23"/>
        <v>5.096060006134457E-2</v>
      </c>
      <c r="J7" s="10">
        <v>139</v>
      </c>
      <c r="K7" s="11">
        <f t="shared" si="24"/>
        <v>3.5417617042634477</v>
      </c>
      <c r="M7" s="1" t="s">
        <v>2</v>
      </c>
      <c r="N7" s="12">
        <v>158.36799999999999</v>
      </c>
      <c r="O7" s="13">
        <f>N7/N11</f>
        <v>9.8245614035087733E-2</v>
      </c>
      <c r="P7" s="14">
        <v>4.2</v>
      </c>
      <c r="Q7" s="14">
        <f t="shared" si="25"/>
        <v>0.41263157894736852</v>
      </c>
      <c r="R7" s="6">
        <v>0</v>
      </c>
      <c r="S7" s="7">
        <f t="shared" si="0"/>
        <v>0</v>
      </c>
      <c r="T7" s="8">
        <v>5</v>
      </c>
      <c r="U7" s="9">
        <f t="shared" si="1"/>
        <v>0.49122807017543868</v>
      </c>
      <c r="V7" s="10">
        <v>179</v>
      </c>
      <c r="W7" s="11">
        <f t="shared" si="2"/>
        <v>17.585964912280705</v>
      </c>
      <c r="Y7" s="2" t="s">
        <v>2</v>
      </c>
      <c r="Z7" s="12">
        <v>44.933999999999997</v>
      </c>
      <c r="AA7" s="13">
        <f>Z7/Z11</f>
        <v>5.7822302005520486E-2</v>
      </c>
      <c r="AB7" s="14">
        <v>4.2</v>
      </c>
      <c r="AC7" s="14">
        <f t="shared" si="26"/>
        <v>0.24285366842318606</v>
      </c>
      <c r="AD7" s="6">
        <v>0</v>
      </c>
      <c r="AE7" s="7">
        <f t="shared" si="3"/>
        <v>0</v>
      </c>
      <c r="AF7" s="8">
        <v>5</v>
      </c>
      <c r="AG7" s="9">
        <f t="shared" si="4"/>
        <v>0.28911151002760244</v>
      </c>
      <c r="AH7" s="10">
        <v>179</v>
      </c>
      <c r="AI7" s="11">
        <f t="shared" si="5"/>
        <v>10.350192058988167</v>
      </c>
      <c r="AW7" s="2" t="s">
        <v>2</v>
      </c>
      <c r="AX7" s="12">
        <v>26.303000000000001</v>
      </c>
      <c r="AY7" s="13">
        <f>AX7/AX11</f>
        <v>1.9708246323482583E-2</v>
      </c>
      <c r="AZ7" s="14">
        <v>4.2</v>
      </c>
      <c r="BA7" s="14">
        <f t="shared" si="27"/>
        <v>8.2774634558626853E-2</v>
      </c>
      <c r="BB7" s="6">
        <v>0</v>
      </c>
      <c r="BC7" s="7">
        <f t="shared" si="9"/>
        <v>0</v>
      </c>
      <c r="BD7" s="8">
        <v>5</v>
      </c>
      <c r="BE7" s="9">
        <f t="shared" si="10"/>
        <v>9.8541231617412919E-2</v>
      </c>
      <c r="BF7" s="10">
        <v>179</v>
      </c>
      <c r="BG7" s="11">
        <f t="shared" si="11"/>
        <v>3.5277760919033825</v>
      </c>
      <c r="BI7" s="2" t="s">
        <v>3</v>
      </c>
      <c r="BJ7" s="12">
        <v>58.792999999999999</v>
      </c>
      <c r="BK7" s="13">
        <f>BJ7/BJ11</f>
        <v>4.647381426283597E-2</v>
      </c>
      <c r="BL7" s="14">
        <v>3.5</v>
      </c>
      <c r="BM7" s="14">
        <f t="shared" si="28"/>
        <v>0.16265834991992589</v>
      </c>
      <c r="BN7" s="6">
        <v>16</v>
      </c>
      <c r="BO7" s="7">
        <f t="shared" si="29"/>
        <v>0.74358102820537553</v>
      </c>
      <c r="BP7" s="8">
        <v>2</v>
      </c>
      <c r="BQ7" s="9">
        <f t="shared" si="30"/>
        <v>9.2947628525671941E-2</v>
      </c>
      <c r="BR7" s="10">
        <v>139</v>
      </c>
      <c r="BS7" s="11">
        <f t="shared" si="31"/>
        <v>6.4598601825342001</v>
      </c>
      <c r="BU7" s="2" t="s">
        <v>2</v>
      </c>
      <c r="BV7" s="12">
        <v>12.808</v>
      </c>
      <c r="BW7" s="13">
        <f>BV7/BV11</f>
        <v>1.6474943499227575E-2</v>
      </c>
      <c r="BX7" s="14">
        <v>4.2</v>
      </c>
      <c r="BY7" s="14">
        <f t="shared" si="32"/>
        <v>6.9194762696755813E-2</v>
      </c>
      <c r="BZ7" s="6">
        <v>0</v>
      </c>
      <c r="CA7" s="7">
        <f t="shared" si="12"/>
        <v>0</v>
      </c>
      <c r="CB7" s="8">
        <v>5</v>
      </c>
      <c r="CC7" s="9">
        <f t="shared" si="13"/>
        <v>8.2374717496137867E-2</v>
      </c>
      <c r="CD7" s="10">
        <v>179</v>
      </c>
      <c r="CE7" s="11">
        <f t="shared" si="14"/>
        <v>2.949014886361736</v>
      </c>
      <c r="CG7" s="2" t="s">
        <v>3</v>
      </c>
      <c r="CH7" s="12">
        <v>4.8040000000000003</v>
      </c>
      <c r="CI7" s="13">
        <f>CH7/CH11</f>
        <v>1.0134422439180809E-2</v>
      </c>
      <c r="CJ7" s="14">
        <v>3.5</v>
      </c>
      <c r="CK7" s="14">
        <f t="shared" si="33"/>
        <v>3.5470478537132831E-2</v>
      </c>
      <c r="CL7" s="6">
        <v>16</v>
      </c>
      <c r="CM7" s="7">
        <f t="shared" si="34"/>
        <v>0.16215075902689294</v>
      </c>
      <c r="CN7" s="8">
        <v>2</v>
      </c>
      <c r="CO7" s="9">
        <f t="shared" si="35"/>
        <v>2.0268844878361617E-2</v>
      </c>
      <c r="CP7" s="10">
        <v>139</v>
      </c>
      <c r="CQ7" s="11">
        <f t="shared" si="36"/>
        <v>1.4086847190461325</v>
      </c>
      <c r="CS7" s="2" t="s">
        <v>2</v>
      </c>
      <c r="CT7" s="12">
        <v>26.823</v>
      </c>
      <c r="CU7" s="13">
        <f>CT7/CT11</f>
        <v>3.3464331162512163E-2</v>
      </c>
      <c r="CV7" s="14">
        <v>4.2</v>
      </c>
      <c r="CW7" s="14">
        <f t="shared" si="37"/>
        <v>0.14055019088255108</v>
      </c>
      <c r="CX7" s="6">
        <v>0</v>
      </c>
      <c r="CY7" s="7">
        <f t="shared" si="15"/>
        <v>0</v>
      </c>
      <c r="CZ7" s="8">
        <v>5</v>
      </c>
      <c r="DA7" s="9">
        <f t="shared" si="16"/>
        <v>0.16732165581256081</v>
      </c>
      <c r="DB7" s="10">
        <v>179</v>
      </c>
      <c r="DC7" s="11">
        <f t="shared" si="17"/>
        <v>5.9901152780896769</v>
      </c>
      <c r="DE7" s="2" t="s">
        <v>2</v>
      </c>
      <c r="DF7" s="12">
        <v>27.254000000000001</v>
      </c>
      <c r="DG7" s="13">
        <f>DF7/DF11</f>
        <v>7.2769313745908171E-2</v>
      </c>
      <c r="DH7" s="14">
        <v>4.2</v>
      </c>
      <c r="DI7" s="14">
        <f t="shared" si="38"/>
        <v>0.30563111773281432</v>
      </c>
      <c r="DJ7" s="6">
        <v>0</v>
      </c>
      <c r="DK7" s="7">
        <f t="shared" si="18"/>
        <v>0</v>
      </c>
      <c r="DL7" s="8">
        <v>5</v>
      </c>
      <c r="DM7" s="9">
        <f t="shared" si="19"/>
        <v>0.36384656872954085</v>
      </c>
      <c r="DN7" s="10">
        <v>179</v>
      </c>
      <c r="DO7" s="11">
        <f t="shared" si="20"/>
        <v>13.025707160517562</v>
      </c>
    </row>
    <row r="8" spans="1:128">
      <c r="A8" s="5" t="s">
        <v>4</v>
      </c>
      <c r="B8" s="12">
        <v>574.553</v>
      </c>
      <c r="C8" s="13">
        <f>B8/B11</f>
        <v>0.53402578330498474</v>
      </c>
      <c r="D8" s="14">
        <v>6</v>
      </c>
      <c r="E8" s="14">
        <f t="shared" si="21"/>
        <v>3.2041546998299086</v>
      </c>
      <c r="F8" s="6">
        <v>2</v>
      </c>
      <c r="G8" s="7">
        <f t="shared" si="22"/>
        <v>1.0680515666099695</v>
      </c>
      <c r="H8" s="8">
        <v>3</v>
      </c>
      <c r="I8" s="9">
        <f t="shared" si="23"/>
        <v>1.6020773499149543</v>
      </c>
      <c r="J8" s="10">
        <v>215</v>
      </c>
      <c r="K8" s="11">
        <f t="shared" si="24"/>
        <v>114.81554341057172</v>
      </c>
      <c r="M8" s="1" t="s">
        <v>3</v>
      </c>
      <c r="N8" s="12">
        <v>103.82900000000001</v>
      </c>
      <c r="O8" s="13">
        <f>N8/N11</f>
        <v>6.4411647931710475E-2</v>
      </c>
      <c r="P8" s="14">
        <v>3.5</v>
      </c>
      <c r="Q8" s="14">
        <f t="shared" si="25"/>
        <v>0.22544076776098665</v>
      </c>
      <c r="R8" s="6">
        <v>16</v>
      </c>
      <c r="S8" s="7">
        <f t="shared" si="0"/>
        <v>1.0305863669073676</v>
      </c>
      <c r="T8" s="8">
        <v>2</v>
      </c>
      <c r="U8" s="9">
        <f t="shared" si="1"/>
        <v>0.12882329586342095</v>
      </c>
      <c r="V8" s="10">
        <v>139</v>
      </c>
      <c r="W8" s="11">
        <f t="shared" si="2"/>
        <v>8.9532190625077561</v>
      </c>
      <c r="Y8" s="2" t="s">
        <v>3</v>
      </c>
      <c r="Z8" s="12">
        <v>31.693999999999999</v>
      </c>
      <c r="AA8" s="13">
        <f>Z8/Z11</f>
        <v>4.0784707343280505E-2</v>
      </c>
      <c r="AB8" s="14">
        <v>3.5</v>
      </c>
      <c r="AC8" s="14">
        <f t="shared" si="26"/>
        <v>0.14274647570148177</v>
      </c>
      <c r="AD8" s="6">
        <v>16</v>
      </c>
      <c r="AE8" s="7">
        <f t="shared" si="3"/>
        <v>0.65255531749248807</v>
      </c>
      <c r="AF8" s="8">
        <v>2</v>
      </c>
      <c r="AG8" s="9">
        <f t="shared" si="4"/>
        <v>8.1569414686561009E-2</v>
      </c>
      <c r="AH8" s="10">
        <v>139</v>
      </c>
      <c r="AI8" s="11">
        <f t="shared" si="5"/>
        <v>5.6690743207159899</v>
      </c>
      <c r="AW8" s="2" t="s">
        <v>3</v>
      </c>
      <c r="AX8" s="12">
        <v>84.084999999999994</v>
      </c>
      <c r="AY8" s="13">
        <f>AX8/AX11</f>
        <v>6.3002999357869169E-2</v>
      </c>
      <c r="AZ8" s="14">
        <v>3.5</v>
      </c>
      <c r="BA8" s="14">
        <f t="shared" si="27"/>
        <v>0.22051049775254208</v>
      </c>
      <c r="BB8" s="6">
        <v>16</v>
      </c>
      <c r="BC8" s="7">
        <f t="shared" si="9"/>
        <v>1.0080479897259067</v>
      </c>
      <c r="BD8" s="8">
        <v>2</v>
      </c>
      <c r="BE8" s="9">
        <f t="shared" si="10"/>
        <v>0.12600599871573834</v>
      </c>
      <c r="BF8" s="10">
        <v>139</v>
      </c>
      <c r="BG8" s="11">
        <f t="shared" si="11"/>
        <v>8.7574169107438138</v>
      </c>
      <c r="BI8" s="2" t="s">
        <v>4</v>
      </c>
      <c r="BJ8" s="12">
        <v>568.72499999999991</v>
      </c>
      <c r="BK8" s="13">
        <f>BJ8/BJ11</f>
        <v>0.44955726050093348</v>
      </c>
      <c r="BL8" s="14">
        <v>6</v>
      </c>
      <c r="BM8" s="14">
        <f t="shared" si="28"/>
        <v>2.6973435630056009</v>
      </c>
      <c r="BN8" s="6">
        <v>2</v>
      </c>
      <c r="BO8" s="7">
        <f t="shared" si="29"/>
        <v>0.89911452100186695</v>
      </c>
      <c r="BP8" s="8">
        <v>3</v>
      </c>
      <c r="BQ8" s="9">
        <f t="shared" si="30"/>
        <v>1.3486717815028004</v>
      </c>
      <c r="BR8" s="10">
        <v>215</v>
      </c>
      <c r="BS8" s="11">
        <f t="shared" si="31"/>
        <v>96.654811007700701</v>
      </c>
      <c r="BU8" s="2" t="s">
        <v>3</v>
      </c>
      <c r="BV8" s="12">
        <v>21.803000000000001</v>
      </c>
      <c r="BW8" s="13">
        <f>BV8/BV11</f>
        <v>2.8045221198755375E-2</v>
      </c>
      <c r="BX8" s="14">
        <v>3.5</v>
      </c>
      <c r="BY8" s="14">
        <f t="shared" si="32"/>
        <v>9.815827419564381E-2</v>
      </c>
      <c r="BZ8" s="6">
        <v>16</v>
      </c>
      <c r="CA8" s="7">
        <f t="shared" si="12"/>
        <v>0.44872353918008601</v>
      </c>
      <c r="CB8" s="8">
        <v>2</v>
      </c>
      <c r="CC8" s="9">
        <f t="shared" si="13"/>
        <v>5.6090442397510751E-2</v>
      </c>
      <c r="CD8" s="10">
        <v>139</v>
      </c>
      <c r="CE8" s="11">
        <f t="shared" si="14"/>
        <v>3.8982857466269971</v>
      </c>
      <c r="CG8" s="2" t="s">
        <v>4</v>
      </c>
      <c r="CH8" s="12">
        <v>373.4</v>
      </c>
      <c r="CI8" s="13">
        <f>CH8/CH11</f>
        <v>0.78771718126355406</v>
      </c>
      <c r="CJ8" s="14">
        <v>6</v>
      </c>
      <c r="CK8" s="14">
        <f t="shared" si="33"/>
        <v>4.7263030875813241</v>
      </c>
      <c r="CL8" s="6">
        <v>2</v>
      </c>
      <c r="CM8" s="7">
        <f t="shared" si="34"/>
        <v>1.5754343625271081</v>
      </c>
      <c r="CN8" s="8">
        <v>3</v>
      </c>
      <c r="CO8" s="9">
        <f t="shared" si="35"/>
        <v>2.3631515437906621</v>
      </c>
      <c r="CP8" s="10">
        <v>215</v>
      </c>
      <c r="CQ8" s="11">
        <f t="shared" si="36"/>
        <v>169.35919397166413</v>
      </c>
      <c r="CS8" s="2" t="s">
        <v>3</v>
      </c>
      <c r="CT8" s="12">
        <v>9.3360000000000003</v>
      </c>
      <c r="CU8" s="13">
        <f>CT8/CT11</f>
        <v>1.1647578411557752E-2</v>
      </c>
      <c r="CV8" s="14">
        <v>3.5</v>
      </c>
      <c r="CW8" s="14">
        <f t="shared" si="37"/>
        <v>4.0766524440452132E-2</v>
      </c>
      <c r="CX8" s="6">
        <v>16</v>
      </c>
      <c r="CY8" s="7">
        <f t="shared" si="15"/>
        <v>0.18636125458492403</v>
      </c>
      <c r="CZ8" s="8">
        <v>2</v>
      </c>
      <c r="DA8" s="9">
        <f t="shared" si="16"/>
        <v>2.3295156823115504E-2</v>
      </c>
      <c r="DB8" s="10">
        <v>139</v>
      </c>
      <c r="DC8" s="11">
        <f t="shared" si="17"/>
        <v>1.6190133992065274</v>
      </c>
      <c r="DE8" s="2" t="s">
        <v>3</v>
      </c>
      <c r="DF8" s="12">
        <v>23.59</v>
      </c>
      <c r="DG8" s="13">
        <f>DF8/DF11</f>
        <v>6.2986281326263077E-2</v>
      </c>
      <c r="DH8" s="14">
        <v>3.5</v>
      </c>
      <c r="DI8" s="14">
        <f t="shared" si="38"/>
        <v>0.22045198464192078</v>
      </c>
      <c r="DJ8" s="6">
        <v>16</v>
      </c>
      <c r="DK8" s="7">
        <f t="shared" si="18"/>
        <v>1.0077805012202092</v>
      </c>
      <c r="DL8" s="8">
        <v>2</v>
      </c>
      <c r="DM8" s="9">
        <f t="shared" si="19"/>
        <v>0.12597256265252615</v>
      </c>
      <c r="DN8" s="10">
        <v>139</v>
      </c>
      <c r="DO8" s="11">
        <f t="shared" si="20"/>
        <v>8.7550931043505678</v>
      </c>
    </row>
    <row r="9" spans="1:128">
      <c r="A9" s="5" t="s">
        <v>5</v>
      </c>
      <c r="B9" s="12">
        <v>27.1</v>
      </c>
      <c r="C9" s="13">
        <f>B9/B11</f>
        <v>2.518844863322459E-2</v>
      </c>
      <c r="D9" s="14">
        <v>1</v>
      </c>
      <c r="E9" s="14">
        <f t="shared" si="21"/>
        <v>2.518844863322459E-2</v>
      </c>
      <c r="F9" s="6">
        <v>1</v>
      </c>
      <c r="G9" s="7">
        <f t="shared" si="22"/>
        <v>2.518844863322459E-2</v>
      </c>
      <c r="H9" s="8">
        <v>3</v>
      </c>
      <c r="I9" s="9">
        <f t="shared" si="23"/>
        <v>7.5565345899673772E-2</v>
      </c>
      <c r="J9" s="10">
        <v>40</v>
      </c>
      <c r="K9" s="11">
        <f t="shared" si="24"/>
        <v>1.0075379453289837</v>
      </c>
      <c r="M9" s="1" t="s">
        <v>4</v>
      </c>
      <c r="N9" s="12">
        <v>523.74699999999996</v>
      </c>
      <c r="O9" s="13">
        <f>N9/N11</f>
        <v>0.3249131492096578</v>
      </c>
      <c r="P9" s="14">
        <v>6</v>
      </c>
      <c r="Q9" s="14">
        <f t="shared" si="25"/>
        <v>1.9494788952579469</v>
      </c>
      <c r="R9" s="6">
        <v>2</v>
      </c>
      <c r="S9" s="7">
        <f t="shared" si="0"/>
        <v>0.64982629841931561</v>
      </c>
      <c r="T9" s="8">
        <v>3</v>
      </c>
      <c r="U9" s="9">
        <f t="shared" si="1"/>
        <v>0.97473944762897347</v>
      </c>
      <c r="V9" s="10">
        <v>215</v>
      </c>
      <c r="W9" s="11">
        <f t="shared" si="2"/>
        <v>69.856327080076426</v>
      </c>
      <c r="Y9" s="2" t="s">
        <v>4</v>
      </c>
      <c r="Z9" s="12">
        <v>238.90700000000001</v>
      </c>
      <c r="AA9" s="13">
        <f>Z9/Z11</f>
        <v>0.30743207159907604</v>
      </c>
      <c r="AB9" s="14">
        <v>6</v>
      </c>
      <c r="AC9" s="14">
        <f t="shared" si="26"/>
        <v>1.8445924295944562</v>
      </c>
      <c r="AD9" s="6">
        <v>2</v>
      </c>
      <c r="AE9" s="7">
        <f t="shared" si="3"/>
        <v>0.61486414319815208</v>
      </c>
      <c r="AF9" s="8">
        <v>3</v>
      </c>
      <c r="AG9" s="9">
        <f t="shared" si="4"/>
        <v>0.92229621479722812</v>
      </c>
      <c r="AH9" s="10">
        <v>215</v>
      </c>
      <c r="AI9" s="11">
        <f t="shared" si="5"/>
        <v>66.097895393801352</v>
      </c>
      <c r="AW9" s="2" t="s">
        <v>4</v>
      </c>
      <c r="AX9" s="12">
        <v>392.786</v>
      </c>
      <c r="AY9" s="13">
        <f>AX9/AX11</f>
        <v>0.29430571571362318</v>
      </c>
      <c r="AZ9" s="14">
        <v>6</v>
      </c>
      <c r="BA9" s="14">
        <f t="shared" si="27"/>
        <v>1.7658342942817391</v>
      </c>
      <c r="BB9" s="6">
        <v>2</v>
      </c>
      <c r="BC9" s="7">
        <f t="shared" si="9"/>
        <v>0.58861143142724637</v>
      </c>
      <c r="BD9" s="8">
        <v>3</v>
      </c>
      <c r="BE9" s="9">
        <f t="shared" si="10"/>
        <v>0.88291714714086955</v>
      </c>
      <c r="BF9" s="10">
        <v>215</v>
      </c>
      <c r="BG9" s="11">
        <f t="shared" si="11"/>
        <v>63.275728878428986</v>
      </c>
      <c r="BI9" s="2" t="s">
        <v>5</v>
      </c>
      <c r="BJ9" s="12">
        <v>58.101000000000006</v>
      </c>
      <c r="BK9" s="13">
        <f>BJ9/BJ11</f>
        <v>4.5926812417890442E-2</v>
      </c>
      <c r="BL9" s="14">
        <v>1</v>
      </c>
      <c r="BM9" s="14">
        <f t="shared" si="28"/>
        <v>4.5926812417890442E-2</v>
      </c>
      <c r="BN9" s="6">
        <v>1</v>
      </c>
      <c r="BO9" s="7">
        <f t="shared" si="29"/>
        <v>4.5926812417890442E-2</v>
      </c>
      <c r="BP9" s="8">
        <v>3</v>
      </c>
      <c r="BQ9" s="9">
        <f t="shared" si="30"/>
        <v>0.13778043725367134</v>
      </c>
      <c r="BR9" s="10">
        <v>40</v>
      </c>
      <c r="BS9" s="11">
        <f t="shared" si="31"/>
        <v>1.8370724967156176</v>
      </c>
      <c r="BU9" s="2" t="s">
        <v>4</v>
      </c>
      <c r="BV9" s="12">
        <v>465.86700000000002</v>
      </c>
      <c r="BW9" s="13">
        <f>BV9/BV11</f>
        <v>0.59924519855985736</v>
      </c>
      <c r="BX9" s="14">
        <v>6</v>
      </c>
      <c r="BY9" s="14">
        <f t="shared" si="32"/>
        <v>3.5954711913591444</v>
      </c>
      <c r="BZ9" s="6">
        <v>2</v>
      </c>
      <c r="CA9" s="7">
        <f t="shared" si="12"/>
        <v>1.1984903971197147</v>
      </c>
      <c r="CB9" s="8">
        <v>3</v>
      </c>
      <c r="CC9" s="9">
        <f t="shared" si="13"/>
        <v>1.7977355956795722</v>
      </c>
      <c r="CD9" s="10">
        <v>215</v>
      </c>
      <c r="CE9" s="11">
        <f t="shared" si="14"/>
        <v>128.83771769036935</v>
      </c>
      <c r="CG9" s="2" t="s">
        <v>5</v>
      </c>
      <c r="CH9" s="12">
        <v>4.8280000000000003</v>
      </c>
      <c r="CI9" s="13">
        <f>CH9/CH11</f>
        <v>1.0185052359776217E-2</v>
      </c>
      <c r="CJ9" s="14">
        <v>1</v>
      </c>
      <c r="CK9" s="14">
        <f t="shared" si="33"/>
        <v>1.0185052359776217E-2</v>
      </c>
      <c r="CL9" s="6">
        <v>1</v>
      </c>
      <c r="CM9" s="7">
        <f t="shared" si="34"/>
        <v>1.0185052359776217E-2</v>
      </c>
      <c r="CN9" s="8">
        <v>3</v>
      </c>
      <c r="CO9" s="9">
        <f t="shared" si="35"/>
        <v>3.0555157079328654E-2</v>
      </c>
      <c r="CP9" s="10">
        <v>40</v>
      </c>
      <c r="CQ9" s="11">
        <f t="shared" si="36"/>
        <v>0.40740209439104869</v>
      </c>
      <c r="CS9" s="2" t="s">
        <v>4</v>
      </c>
      <c r="CT9" s="12">
        <v>235.267</v>
      </c>
      <c r="CU9" s="13">
        <f>CT9/CT11</f>
        <v>0.29351872645158072</v>
      </c>
      <c r="CV9" s="14">
        <v>6</v>
      </c>
      <c r="CW9" s="14">
        <f t="shared" si="37"/>
        <v>1.7611123587094843</v>
      </c>
      <c r="CX9" s="6">
        <v>2</v>
      </c>
      <c r="CY9" s="7">
        <f t="shared" si="15"/>
        <v>0.58703745290316145</v>
      </c>
      <c r="CZ9" s="8">
        <v>3</v>
      </c>
      <c r="DA9" s="9">
        <f t="shared" si="16"/>
        <v>0.88055617935474217</v>
      </c>
      <c r="DB9" s="10">
        <v>215</v>
      </c>
      <c r="DC9" s="11">
        <f t="shared" si="17"/>
        <v>63.106526187089855</v>
      </c>
      <c r="DE9" s="2" t="s">
        <v>4</v>
      </c>
      <c r="DF9" s="12">
        <v>128.02199999999999</v>
      </c>
      <c r="DG9" s="13">
        <f>DF9/DF11</f>
        <v>0.34182406561894235</v>
      </c>
      <c r="DH9" s="14">
        <v>6</v>
      </c>
      <c r="DI9" s="14">
        <f t="shared" si="38"/>
        <v>2.050944393713654</v>
      </c>
      <c r="DJ9" s="6">
        <v>2</v>
      </c>
      <c r="DK9" s="7">
        <f t="shared" si="18"/>
        <v>0.6836481312378847</v>
      </c>
      <c r="DL9" s="8">
        <v>3</v>
      </c>
      <c r="DM9" s="9">
        <f t="shared" si="19"/>
        <v>1.025472196856827</v>
      </c>
      <c r="DN9" s="10">
        <v>215</v>
      </c>
      <c r="DO9" s="11">
        <f t="shared" si="20"/>
        <v>73.492174108072604</v>
      </c>
    </row>
    <row r="10" spans="1:128">
      <c r="A10" s="5"/>
      <c r="M10" s="1" t="s">
        <v>5</v>
      </c>
      <c r="N10" s="12">
        <v>114.85799999999999</v>
      </c>
      <c r="O10" s="13">
        <f>N10/N11</f>
        <v>7.125362912231073E-2</v>
      </c>
      <c r="P10" s="14">
        <v>1</v>
      </c>
      <c r="Q10" s="14">
        <f t="shared" si="25"/>
        <v>7.125362912231073E-2</v>
      </c>
      <c r="R10" s="6">
        <v>1</v>
      </c>
      <c r="S10" s="7">
        <f t="shared" si="0"/>
        <v>7.125362912231073E-2</v>
      </c>
      <c r="T10" s="8">
        <v>3</v>
      </c>
      <c r="U10" s="9">
        <f t="shared" si="1"/>
        <v>0.21376088736693219</v>
      </c>
      <c r="V10" s="10">
        <v>40</v>
      </c>
      <c r="W10" s="11">
        <f t="shared" si="2"/>
        <v>2.850145164892429</v>
      </c>
      <c r="Y10" s="2" t="s">
        <v>5</v>
      </c>
      <c r="Z10" s="12">
        <v>64.531000000000006</v>
      </c>
      <c r="AA10" s="13">
        <f>Z10/Z11</f>
        <v>8.3040258394940197E-2</v>
      </c>
      <c r="AB10" s="14">
        <v>1</v>
      </c>
      <c r="AC10" s="14">
        <f t="shared" si="26"/>
        <v>8.3040258394940197E-2</v>
      </c>
      <c r="AD10" s="6">
        <v>1</v>
      </c>
      <c r="AE10" s="7">
        <f t="shared" si="3"/>
        <v>8.3040258394940197E-2</v>
      </c>
      <c r="AF10" s="8">
        <v>3</v>
      </c>
      <c r="AG10" s="9">
        <f t="shared" si="4"/>
        <v>0.24912077518482059</v>
      </c>
      <c r="AH10" s="10">
        <v>40</v>
      </c>
      <c r="AI10" s="11">
        <f t="shared" si="5"/>
        <v>3.3216103357976081</v>
      </c>
      <c r="AW10" s="2" t="s">
        <v>5</v>
      </c>
      <c r="AX10" s="12">
        <v>121.24099999999999</v>
      </c>
      <c r="AY10" s="13">
        <f>AX10/AX11</f>
        <v>9.0843154488284672E-2</v>
      </c>
      <c r="AZ10" s="14">
        <v>1</v>
      </c>
      <c r="BA10" s="14">
        <f t="shared" si="27"/>
        <v>9.0843154488284672E-2</v>
      </c>
      <c r="BB10" s="6">
        <v>1</v>
      </c>
      <c r="BC10" s="7">
        <f t="shared" si="9"/>
        <v>9.0843154488284672E-2</v>
      </c>
      <c r="BD10" s="8">
        <v>3</v>
      </c>
      <c r="BE10" s="9">
        <f t="shared" si="10"/>
        <v>0.27252946346485402</v>
      </c>
      <c r="BF10" s="10">
        <v>40</v>
      </c>
      <c r="BG10" s="11">
        <f t="shared" si="11"/>
        <v>3.6337261795313869</v>
      </c>
      <c r="BU10" s="2" t="s">
        <v>5</v>
      </c>
      <c r="BV10" s="12">
        <v>9.302999999999999</v>
      </c>
      <c r="BW10" s="13">
        <f>BV10/BV11</f>
        <v>1.1966458414531084E-2</v>
      </c>
      <c r="BX10" s="14">
        <v>1</v>
      </c>
      <c r="BY10" s="14">
        <f t="shared" si="32"/>
        <v>1.1966458414531084E-2</v>
      </c>
      <c r="BZ10" s="6">
        <v>1</v>
      </c>
      <c r="CA10" s="7">
        <f t="shared" si="12"/>
        <v>1.1966458414531084E-2</v>
      </c>
      <c r="CB10" s="8">
        <v>3</v>
      </c>
      <c r="CC10" s="9">
        <f t="shared" si="13"/>
        <v>3.5899375243593254E-2</v>
      </c>
      <c r="CD10" s="10">
        <v>40</v>
      </c>
      <c r="CE10" s="11">
        <f t="shared" si="14"/>
        <v>0.47865833658124335</v>
      </c>
      <c r="CS10" s="2" t="s">
        <v>5</v>
      </c>
      <c r="CT10" s="12">
        <v>218.054</v>
      </c>
      <c r="CU10" s="13">
        <f>CT10/CT11</f>
        <v>0.27204381565486441</v>
      </c>
      <c r="CV10" s="14">
        <v>1</v>
      </c>
      <c r="CW10" s="14">
        <f t="shared" si="37"/>
        <v>0.27204381565486441</v>
      </c>
      <c r="CX10" s="6">
        <v>1</v>
      </c>
      <c r="CY10" s="7">
        <f t="shared" si="15"/>
        <v>0.27204381565486441</v>
      </c>
      <c r="CZ10" s="8">
        <v>3</v>
      </c>
      <c r="DA10" s="9">
        <f t="shared" si="16"/>
        <v>0.81613144696459328</v>
      </c>
      <c r="DB10" s="10">
        <v>40</v>
      </c>
      <c r="DC10" s="11">
        <f t="shared" si="17"/>
        <v>10.881752626194576</v>
      </c>
      <c r="DE10" s="2" t="s">
        <v>5</v>
      </c>
      <c r="DF10" s="12">
        <v>10.727</v>
      </c>
      <c r="DG10" s="13">
        <f>DF10/DF11</f>
        <v>2.8641536235134549E-2</v>
      </c>
      <c r="DH10" s="14">
        <v>1</v>
      </c>
      <c r="DI10" s="14">
        <f t="shared" si="38"/>
        <v>2.8641536235134549E-2</v>
      </c>
      <c r="DJ10" s="6">
        <v>1</v>
      </c>
      <c r="DK10" s="7">
        <f t="shared" si="18"/>
        <v>2.8641536235134549E-2</v>
      </c>
      <c r="DL10" s="8">
        <v>3</v>
      </c>
      <c r="DM10" s="9">
        <f t="shared" si="19"/>
        <v>8.5924608705403652E-2</v>
      </c>
      <c r="DN10" s="10">
        <v>40</v>
      </c>
      <c r="DO10" s="11">
        <f t="shared" si="20"/>
        <v>1.1456614494053821</v>
      </c>
    </row>
    <row r="11" spans="1:128" s="42" customFormat="1">
      <c r="A11" s="32" t="s">
        <v>90</v>
      </c>
      <c r="B11" s="33">
        <f>SUM(B4:B9)</f>
        <v>1075.8899999999999</v>
      </c>
      <c r="C11" s="34">
        <f t="shared" ref="C11:E11" si="39">SUM(C4:C9)</f>
        <v>1</v>
      </c>
      <c r="D11" s="35">
        <f t="shared" si="39"/>
        <v>20.34</v>
      </c>
      <c r="E11" s="35">
        <f t="shared" si="39"/>
        <v>4.7615907202409176</v>
      </c>
      <c r="F11" s="36">
        <f>SUM(F4:F9)</f>
        <v>27</v>
      </c>
      <c r="G11" s="37">
        <f>SUM(G4:G9)</f>
        <v>2.7943098272128193</v>
      </c>
      <c r="H11" s="38">
        <f>SUM(H4:H9)</f>
        <v>41</v>
      </c>
      <c r="I11" s="39">
        <f>SUM(I4:I9)</f>
        <v>7.1643662456199051</v>
      </c>
      <c r="J11" s="40">
        <f t="shared" ref="J11:K11" si="40">SUM(J4:J9)</f>
        <v>1268</v>
      </c>
      <c r="K11" s="41">
        <f t="shared" si="40"/>
        <v>284.21415200438707</v>
      </c>
      <c r="N11" s="33">
        <f t="shared" ref="N11:W11" si="41">SUM(N4:N10)</f>
        <v>1611.9599999999998</v>
      </c>
      <c r="O11" s="34">
        <f t="shared" si="41"/>
        <v>1.0000000000000002</v>
      </c>
      <c r="P11" s="35">
        <f t="shared" si="41"/>
        <v>21.34</v>
      </c>
      <c r="Q11" s="35">
        <f t="shared" si="41"/>
        <v>4.2189405320231277</v>
      </c>
      <c r="R11" s="36">
        <f t="shared" si="41"/>
        <v>33</v>
      </c>
      <c r="S11" s="37">
        <f t="shared" si="41"/>
        <v>3.1690960073450958</v>
      </c>
      <c r="T11" s="38">
        <f t="shared" si="41"/>
        <v>45</v>
      </c>
      <c r="U11" s="39">
        <f t="shared" si="41"/>
        <v>7.4749485098885842</v>
      </c>
      <c r="V11" s="40">
        <f t="shared" si="41"/>
        <v>1481</v>
      </c>
      <c r="W11" s="41">
        <f t="shared" si="41"/>
        <v>288.57022444725681</v>
      </c>
      <c r="Z11" s="33">
        <f t="shared" ref="Z11:AI11" si="42">SUM(Z4:Z10)</f>
        <v>777.10500000000002</v>
      </c>
      <c r="AA11" s="34">
        <f t="shared" si="42"/>
        <v>1</v>
      </c>
      <c r="AB11" s="35">
        <f t="shared" si="42"/>
        <v>21.34</v>
      </c>
      <c r="AC11" s="35">
        <f t="shared" si="42"/>
        <v>3.6374313381074628</v>
      </c>
      <c r="AD11" s="36">
        <f t="shared" si="42"/>
        <v>33</v>
      </c>
      <c r="AE11" s="37">
        <f t="shared" si="42"/>
        <v>3.5222717650767907</v>
      </c>
      <c r="AF11" s="38">
        <f t="shared" si="42"/>
        <v>45</v>
      </c>
      <c r="AG11" s="39">
        <f t="shared" si="42"/>
        <v>6.0617973118175801</v>
      </c>
      <c r="AH11" s="40">
        <f t="shared" si="42"/>
        <v>1481</v>
      </c>
      <c r="AI11" s="41">
        <f t="shared" si="42"/>
        <v>265.59769529214202</v>
      </c>
      <c r="AL11" s="33">
        <f t="shared" ref="AL11:AU11" si="43">SUM(AL4:AL9)</f>
        <v>342.84199999999998</v>
      </c>
      <c r="AM11" s="34">
        <f t="shared" si="43"/>
        <v>1</v>
      </c>
      <c r="AN11" s="35">
        <f t="shared" si="43"/>
        <v>1</v>
      </c>
      <c r="AO11" s="35">
        <f t="shared" si="43"/>
        <v>1</v>
      </c>
      <c r="AP11" s="36">
        <f t="shared" si="43"/>
        <v>6</v>
      </c>
      <c r="AQ11" s="37">
        <f t="shared" si="43"/>
        <v>6</v>
      </c>
      <c r="AR11" s="38">
        <f t="shared" si="43"/>
        <v>4</v>
      </c>
      <c r="AS11" s="39">
        <f t="shared" si="43"/>
        <v>4</v>
      </c>
      <c r="AT11" s="40">
        <f t="shared" si="43"/>
        <v>213</v>
      </c>
      <c r="AU11" s="41">
        <f t="shared" si="43"/>
        <v>213</v>
      </c>
      <c r="AX11" s="33">
        <f t="shared" ref="AX11:BG11" si="44">SUM(AX4:AX10)</f>
        <v>1334.6189999999999</v>
      </c>
      <c r="AY11" s="34">
        <f t="shared" si="44"/>
        <v>1</v>
      </c>
      <c r="AZ11" s="35">
        <f t="shared" si="44"/>
        <v>21.34</v>
      </c>
      <c r="BA11" s="35">
        <f t="shared" si="44"/>
        <v>4.1131250341857868</v>
      </c>
      <c r="BB11" s="36">
        <f t="shared" si="44"/>
        <v>33</v>
      </c>
      <c r="BC11" s="37">
        <f t="shared" si="44"/>
        <v>3.3187786177178653</v>
      </c>
      <c r="BD11" s="38">
        <f t="shared" si="44"/>
        <v>45</v>
      </c>
      <c r="BE11" s="39">
        <f t="shared" si="44"/>
        <v>8.1972967566024479</v>
      </c>
      <c r="BF11" s="40">
        <f t="shared" si="44"/>
        <v>1481</v>
      </c>
      <c r="BG11" s="41">
        <f t="shared" si="44"/>
        <v>315.13580205287053</v>
      </c>
      <c r="BJ11" s="33">
        <f t="shared" ref="BJ11:BS11" si="45">SUM(BJ4:BJ9)</f>
        <v>1265.078</v>
      </c>
      <c r="BK11" s="34">
        <f t="shared" si="45"/>
        <v>0.99999999999999989</v>
      </c>
      <c r="BL11" s="35">
        <f>SUM(BL4:BL9)</f>
        <v>20.34</v>
      </c>
      <c r="BM11" s="35">
        <f>SUM(BM4:BM9)</f>
        <v>4.4958055866910973</v>
      </c>
      <c r="BN11" s="36">
        <f>SUM(BN4:BN9)</f>
        <v>27</v>
      </c>
      <c r="BO11" s="37">
        <f t="shared" si="45"/>
        <v>3.0577837888256694</v>
      </c>
      <c r="BP11" s="38">
        <f t="shared" si="45"/>
        <v>41</v>
      </c>
      <c r="BQ11" s="39">
        <f t="shared" si="45"/>
        <v>7.3790841355236614</v>
      </c>
      <c r="BR11" s="40">
        <f t="shared" si="45"/>
        <v>1268</v>
      </c>
      <c r="BS11" s="41">
        <f t="shared" si="45"/>
        <v>279.01794671949085</v>
      </c>
      <c r="BV11" s="43">
        <f t="shared" ref="BV11:CE11" si="46">SUM(BV4:BV10)</f>
        <v>777.423</v>
      </c>
      <c r="BW11" s="34">
        <f t="shared" si="46"/>
        <v>0.99999999999999989</v>
      </c>
      <c r="BX11" s="35">
        <f t="shared" si="46"/>
        <v>21.34</v>
      </c>
      <c r="BY11" s="35">
        <f t="shared" si="46"/>
        <v>4.6346790614633226</v>
      </c>
      <c r="BZ11" s="36">
        <f t="shared" si="46"/>
        <v>33</v>
      </c>
      <c r="CA11" s="37">
        <f t="shared" si="46"/>
        <v>3.1581738641640391</v>
      </c>
      <c r="CB11" s="38">
        <f t="shared" si="46"/>
        <v>45</v>
      </c>
      <c r="CC11" s="39">
        <f t="shared" si="46"/>
        <v>5.2409820651048395</v>
      </c>
      <c r="CD11" s="40">
        <f t="shared" si="46"/>
        <v>1481</v>
      </c>
      <c r="CE11" s="41">
        <f t="shared" si="46"/>
        <v>252.9030309110999</v>
      </c>
      <c r="CH11" s="33">
        <f t="shared" ref="CH11:CQ11" si="47">SUM(CH4:CH9)</f>
        <v>474.02799999999996</v>
      </c>
      <c r="CI11" s="34">
        <f t="shared" si="47"/>
        <v>1</v>
      </c>
      <c r="CJ11" s="35">
        <f t="shared" si="47"/>
        <v>20.34</v>
      </c>
      <c r="CK11" s="35">
        <f t="shared" si="47"/>
        <v>5.4366780021433332</v>
      </c>
      <c r="CL11" s="36">
        <f>SUM(CL4:CL9)</f>
        <v>27</v>
      </c>
      <c r="CM11" s="37">
        <f t="shared" si="47"/>
        <v>2.3370349430835309</v>
      </c>
      <c r="CN11" s="38">
        <f t="shared" si="47"/>
        <v>41</v>
      </c>
      <c r="CO11" s="39">
        <f t="shared" si="47"/>
        <v>4.8909600276776901</v>
      </c>
      <c r="CP11" s="40">
        <f t="shared" si="47"/>
        <v>1268</v>
      </c>
      <c r="CQ11" s="41">
        <f t="shared" si="47"/>
        <v>245.70625785818558</v>
      </c>
      <c r="CT11" s="33">
        <f t="shared" ref="CT11:DC11" si="48">SUM(CT4:CT10)</f>
        <v>801.54</v>
      </c>
      <c r="CU11" s="34">
        <f t="shared" si="48"/>
        <v>1</v>
      </c>
      <c r="CV11" s="35">
        <f t="shared" si="48"/>
        <v>21.34</v>
      </c>
      <c r="CW11" s="35">
        <f t="shared" si="48"/>
        <v>2.7907438680539962</v>
      </c>
      <c r="CX11" s="36">
        <f t="shared" si="48"/>
        <v>33</v>
      </c>
      <c r="CY11" s="37">
        <f t="shared" si="48"/>
        <v>3.1759612745464985</v>
      </c>
      <c r="CZ11" s="38">
        <f t="shared" si="48"/>
        <v>45</v>
      </c>
      <c r="DA11" s="39">
        <f t="shared" si="48"/>
        <v>7.1166566858796809</v>
      </c>
      <c r="DB11" s="40">
        <f t="shared" si="48"/>
        <v>1481</v>
      </c>
      <c r="DC11" s="41">
        <f t="shared" si="48"/>
        <v>163.43173141702223</v>
      </c>
      <c r="DF11" s="33">
        <f t="shared" ref="DF11:DO11" si="49">SUM(DF4:DF10)</f>
        <v>374.52599999999995</v>
      </c>
      <c r="DG11" s="34">
        <f t="shared" si="49"/>
        <v>1.0000000000000002</v>
      </c>
      <c r="DH11" s="35">
        <f t="shared" si="49"/>
        <v>21.34</v>
      </c>
      <c r="DI11" s="35">
        <f t="shared" si="49"/>
        <v>3.6008291013173985</v>
      </c>
      <c r="DJ11" s="36">
        <f t="shared" si="49"/>
        <v>33</v>
      </c>
      <c r="DK11" s="37">
        <f t="shared" si="49"/>
        <v>4.131774563047693</v>
      </c>
      <c r="DL11" s="38">
        <f t="shared" si="49"/>
        <v>45</v>
      </c>
      <c r="DM11" s="39">
        <f t="shared" si="49"/>
        <v>5.9766718465473696</v>
      </c>
      <c r="DN11" s="40">
        <f t="shared" si="49"/>
        <v>1481</v>
      </c>
      <c r="DO11" s="41">
        <f t="shared" si="49"/>
        <v>240.64424632735785</v>
      </c>
      <c r="DQ11" s="35">
        <f>AVERAGE(D11,P11,AB11,AN11,AZ11,BL11,BX11,CJ11,CV11,DH11)</f>
        <v>19.006</v>
      </c>
      <c r="DR11" s="37">
        <f>AVERAGE(F11,R11,AD11,AP11,BB11,BN11,BZ12,BZ11,CL11,BZ12,BZ12,CX11,DJ11)</f>
        <v>28.5</v>
      </c>
      <c r="DS11" s="39">
        <f>AVERAGE(DL11,CZ11,CN11,CB11,BP11,BD11,AR11,AF11,T11,H11)</f>
        <v>39.700000000000003</v>
      </c>
      <c r="DT11" s="41">
        <f>AVERAGE(J11,V11,AH11,AT11,BF11,BR11,CD11,CP11,DB11,DN11)</f>
        <v>1290.3</v>
      </c>
      <c r="DU11" s="35">
        <f>AVERAGE(E11,Q11,AC11,AO11,BA11,BM11,BY11,CK11,CW11,DI11)</f>
        <v>3.8689823244226447</v>
      </c>
      <c r="DV11" s="37">
        <f>AVERAGE(DK11,CY11,CM11,CA11,BO11,BC11,AQ11,AE11,S11,G11)</f>
        <v>3.4665184651020007</v>
      </c>
      <c r="DW11" s="39">
        <f>AVERAGE(DM11,DA11,CO11,CC11,BQ11,BE11,AS11,AG11,U11,I11)</f>
        <v>6.3502763584661759</v>
      </c>
      <c r="DX11" s="44">
        <f>AVERAGE(K11,W11,AI11,AU11,BG11,BS11,CE11,CQ11,DC11,DO11)</f>
        <v>254.82210870298127</v>
      </c>
    </row>
    <row r="12" spans="1:128">
      <c r="A12" s="78" t="s">
        <v>85</v>
      </c>
      <c r="M12" s="78" t="s">
        <v>85</v>
      </c>
      <c r="Y12" s="78" t="s">
        <v>85</v>
      </c>
      <c r="AK12" s="78" t="s">
        <v>85</v>
      </c>
      <c r="AW12" s="78" t="s">
        <v>85</v>
      </c>
      <c r="BI12" s="78" t="s">
        <v>85</v>
      </c>
      <c r="BU12" s="78" t="s">
        <v>85</v>
      </c>
      <c r="CG12" s="78" t="s">
        <v>85</v>
      </c>
      <c r="CS12" s="78" t="s">
        <v>85</v>
      </c>
      <c r="DE12" s="78" t="s">
        <v>85</v>
      </c>
    </row>
    <row r="13" spans="1:128" s="31" customFormat="1">
      <c r="A13" s="31" t="s">
        <v>6</v>
      </c>
      <c r="B13" s="22">
        <v>57.335999999999999</v>
      </c>
      <c r="C13" s="23">
        <f>B13/B28</f>
        <v>6.6602700071788173E-2</v>
      </c>
      <c r="D13" s="24">
        <v>6</v>
      </c>
      <c r="E13" s="24">
        <f>D13*C13</f>
        <v>0.39961620043072904</v>
      </c>
      <c r="F13" s="25">
        <v>0</v>
      </c>
      <c r="G13" s="26">
        <f>F13*C13</f>
        <v>0</v>
      </c>
      <c r="H13" s="27">
        <v>4</v>
      </c>
      <c r="I13" s="28">
        <f>H13*C13</f>
        <v>0.26641080028715269</v>
      </c>
      <c r="J13" s="29">
        <v>165</v>
      </c>
      <c r="K13" s="30">
        <f>J13*C13</f>
        <v>10.989445511845048</v>
      </c>
      <c r="M13" s="31" t="s">
        <v>7</v>
      </c>
      <c r="N13" s="22">
        <v>106.131</v>
      </c>
      <c r="O13" s="23">
        <f>N13/N28</f>
        <v>8.4301605154796386E-2</v>
      </c>
      <c r="P13" s="24">
        <v>1.75</v>
      </c>
      <c r="Q13" s="24">
        <f>P13*O13</f>
        <v>0.14752780902089369</v>
      </c>
      <c r="R13" s="25">
        <v>5</v>
      </c>
      <c r="S13" s="26">
        <f>R13*O13</f>
        <v>0.42150802577398194</v>
      </c>
      <c r="T13" s="27">
        <v>4</v>
      </c>
      <c r="U13" s="28">
        <f t="shared" ref="U13:U23" si="50">T13*O13</f>
        <v>0.33720642061918554</v>
      </c>
      <c r="V13" s="29">
        <v>74</v>
      </c>
      <c r="W13" s="30">
        <f t="shared" ref="W13:W23" si="51">V13*O13</f>
        <v>6.2383187814549323</v>
      </c>
      <c r="Y13" s="31" t="s">
        <v>32</v>
      </c>
      <c r="Z13" s="22">
        <v>41.351999999999997</v>
      </c>
      <c r="AA13" s="23">
        <f>Z13/Z28</f>
        <v>0.11393524603036841</v>
      </c>
      <c r="AB13" s="24">
        <v>3.75</v>
      </c>
      <c r="AC13" s="24">
        <f>AB13*AA13</f>
        <v>0.42725717261388152</v>
      </c>
      <c r="AD13" s="25">
        <v>0</v>
      </c>
      <c r="AE13" s="26">
        <f>AD13*AA13</f>
        <v>0</v>
      </c>
      <c r="AF13" s="27">
        <v>4</v>
      </c>
      <c r="AG13" s="28">
        <f>AF13*AA13</f>
        <v>0.45574098412147362</v>
      </c>
      <c r="AH13" s="29">
        <v>113</v>
      </c>
      <c r="AI13" s="30">
        <f>AH13*AA13</f>
        <v>12.87468280143163</v>
      </c>
      <c r="AK13" s="31" t="s">
        <v>7</v>
      </c>
      <c r="AL13" s="22">
        <v>45.257999999999996</v>
      </c>
      <c r="AM13" s="23">
        <f>AL13/AL28</f>
        <v>2.4236653587434934E-2</v>
      </c>
      <c r="AN13" s="24">
        <v>1.75</v>
      </c>
      <c r="AO13" s="24">
        <f>AN13*AM13</f>
        <v>4.2414143778011136E-2</v>
      </c>
      <c r="AP13" s="25">
        <v>5</v>
      </c>
      <c r="AQ13" s="26">
        <f>AP13*AM13</f>
        <v>0.12118326793717467</v>
      </c>
      <c r="AR13" s="27">
        <v>4</v>
      </c>
      <c r="AS13" s="28">
        <f>AR13*AM13</f>
        <v>9.6946614349739738E-2</v>
      </c>
      <c r="AT13" s="29">
        <v>74</v>
      </c>
      <c r="AU13" s="30">
        <f>AT13*AM13</f>
        <v>1.7935123654701852</v>
      </c>
      <c r="AW13" s="31" t="s">
        <v>7</v>
      </c>
      <c r="AX13" s="22">
        <v>31.588999999999999</v>
      </c>
      <c r="AY13" s="23">
        <f>AX13/AX28</f>
        <v>2.2779784122442154E-2</v>
      </c>
      <c r="AZ13" s="24">
        <v>1.75</v>
      </c>
      <c r="BA13" s="24">
        <f>AZ13*AY13</f>
        <v>3.9864622214273768E-2</v>
      </c>
      <c r="BB13" s="25">
        <v>5</v>
      </c>
      <c r="BC13" s="26">
        <f>BB13*AY13</f>
        <v>0.11389892061221077</v>
      </c>
      <c r="BD13" s="27">
        <v>4</v>
      </c>
      <c r="BE13" s="28">
        <f>BD13*AY13</f>
        <v>9.1119136489768618E-2</v>
      </c>
      <c r="BF13" s="29">
        <v>74</v>
      </c>
      <c r="BG13" s="30">
        <f>BF13*AY13</f>
        <v>1.6857040250607194</v>
      </c>
      <c r="BI13" s="31" t="s">
        <v>7</v>
      </c>
      <c r="BJ13" s="22">
        <v>46.820999999999998</v>
      </c>
      <c r="BK13" s="23">
        <f>BJ13/BJ28</f>
        <v>4.6000444078527228E-2</v>
      </c>
      <c r="BL13" s="24">
        <v>1.75</v>
      </c>
      <c r="BM13" s="24">
        <f>BL13*BK13</f>
        <v>8.0500777137422652E-2</v>
      </c>
      <c r="BN13" s="25">
        <v>5</v>
      </c>
      <c r="BO13" s="26">
        <f>BN13*BK13</f>
        <v>0.23000222039263613</v>
      </c>
      <c r="BP13" s="27">
        <v>4</v>
      </c>
      <c r="BQ13" s="28">
        <f>BP13*BK13</f>
        <v>0.18400177631410891</v>
      </c>
      <c r="BR13" s="29">
        <v>74</v>
      </c>
      <c r="BS13" s="30">
        <f>BR13*BK13</f>
        <v>3.4040328618110149</v>
      </c>
      <c r="BU13" s="31" t="s">
        <v>7</v>
      </c>
      <c r="BV13" s="22">
        <v>84.254000000000005</v>
      </c>
      <c r="BW13" s="23">
        <f>BV13/BV28</f>
        <v>6.4473720458281189E-2</v>
      </c>
      <c r="BX13" s="24">
        <v>1.75</v>
      </c>
      <c r="BY13" s="24">
        <f>BX13*BW13</f>
        <v>0.11282901080199208</v>
      </c>
      <c r="BZ13" s="25">
        <v>5</v>
      </c>
      <c r="CA13" s="26">
        <f>BZ13*BW13</f>
        <v>0.32236860229140596</v>
      </c>
      <c r="CB13" s="27">
        <v>4</v>
      </c>
      <c r="CC13" s="28">
        <f>CB13*BW13</f>
        <v>0.25789488183312476</v>
      </c>
      <c r="CD13" s="29">
        <v>74</v>
      </c>
      <c r="CE13" s="30">
        <f>CD13*BW13</f>
        <v>4.7710553139128082</v>
      </c>
      <c r="CG13" s="31" t="s">
        <v>17</v>
      </c>
      <c r="CH13" s="22">
        <v>11.135999999999999</v>
      </c>
      <c r="CI13" s="23">
        <f>CH13/CH28</f>
        <v>1.7185052584470797E-2</v>
      </c>
      <c r="CJ13" s="24">
        <v>1.5</v>
      </c>
      <c r="CK13" s="24">
        <f>CJ13*CI13</f>
        <v>2.5777578876706196E-2</v>
      </c>
      <c r="CL13" s="25">
        <v>1</v>
      </c>
      <c r="CM13" s="26">
        <f>CL13*CI13</f>
        <v>1.7185052584470797E-2</v>
      </c>
      <c r="CN13" s="27">
        <v>14</v>
      </c>
      <c r="CO13" s="28">
        <f>CN13*CI13</f>
        <v>0.24059073618259116</v>
      </c>
      <c r="CP13" s="29">
        <v>201</v>
      </c>
      <c r="CQ13" s="30">
        <f>CP13*CI13</f>
        <v>3.4541955694786304</v>
      </c>
      <c r="CS13" s="31" t="s">
        <v>7</v>
      </c>
      <c r="CT13" s="22">
        <v>142.66500000000005</v>
      </c>
      <c r="CU13" s="23">
        <f>CT13/CT28</f>
        <v>0.12272965409619312</v>
      </c>
      <c r="CV13" s="24">
        <v>1.75</v>
      </c>
      <c r="CW13" s="24">
        <f>CV13*CU13</f>
        <v>0.21477689466833796</v>
      </c>
      <c r="CX13" s="25">
        <v>5</v>
      </c>
      <c r="CY13" s="26">
        <f>CX13*CU13</f>
        <v>0.6136482704809656</v>
      </c>
      <c r="CZ13" s="27">
        <v>4</v>
      </c>
      <c r="DA13" s="28">
        <f>CZ13*CU13</f>
        <v>0.49091861638477247</v>
      </c>
      <c r="DB13" s="29">
        <v>74</v>
      </c>
      <c r="DC13" s="30">
        <f>DB13*CU13</f>
        <v>9.0819944031182906</v>
      </c>
      <c r="DE13" s="31" t="s">
        <v>7</v>
      </c>
      <c r="DF13" s="22">
        <v>52.87</v>
      </c>
      <c r="DG13" s="23">
        <f>DF13/DF28</f>
        <v>7.6799381770060904E-2</v>
      </c>
      <c r="DH13" s="24">
        <v>1.75</v>
      </c>
      <c r="DI13" s="24">
        <f>DH13*DG13</f>
        <v>0.13439891809760657</v>
      </c>
      <c r="DJ13" s="25">
        <v>5</v>
      </c>
      <c r="DK13" s="26">
        <f>DJ13*DG13</f>
        <v>0.38399690885030452</v>
      </c>
      <c r="DL13" s="27">
        <v>4</v>
      </c>
      <c r="DM13" s="28">
        <f>DL13*DG13</f>
        <v>0.30719752708024362</v>
      </c>
      <c r="DN13" s="29">
        <v>74</v>
      </c>
      <c r="DO13" s="30">
        <f>DN13*DG13</f>
        <v>5.683154250984507</v>
      </c>
      <c r="DQ13" s="46"/>
      <c r="DR13" s="47"/>
      <c r="DS13" s="48"/>
      <c r="DT13" s="49"/>
      <c r="DU13" s="46"/>
      <c r="DV13" s="47"/>
      <c r="DW13" s="48"/>
      <c r="DX13" s="49"/>
    </row>
    <row r="14" spans="1:128">
      <c r="A14" s="2" t="s">
        <v>7</v>
      </c>
      <c r="B14" s="12">
        <v>35.954999999999998</v>
      </c>
      <c r="C14" s="13">
        <f>B14/B28</f>
        <v>4.1766082061551968E-2</v>
      </c>
      <c r="D14" s="14">
        <v>1.75</v>
      </c>
      <c r="E14" s="14">
        <f t="shared" ref="E14:E25" si="52">D14*C14</f>
        <v>7.3090643607715944E-2</v>
      </c>
      <c r="F14" s="6">
        <v>5</v>
      </c>
      <c r="G14" s="7">
        <f t="shared" ref="G14:G25" si="53">F14*C14</f>
        <v>0.20883041030775984</v>
      </c>
      <c r="H14" s="8">
        <v>4</v>
      </c>
      <c r="I14" s="9">
        <f t="shared" ref="I14:I25" si="54">H14*C14</f>
        <v>0.16706432824620787</v>
      </c>
      <c r="J14" s="10">
        <v>74</v>
      </c>
      <c r="K14" s="11">
        <f t="shared" ref="K14:K25" si="55">J14*C14</f>
        <v>3.0906900725548456</v>
      </c>
      <c r="M14" s="2" t="s">
        <v>8</v>
      </c>
      <c r="N14" s="12">
        <v>42.164000000000001</v>
      </c>
      <c r="O14" s="13">
        <f>N14/N28</f>
        <v>3.3491561181434593E-2</v>
      </c>
      <c r="P14" s="14">
        <v>1</v>
      </c>
      <c r="Q14" s="14">
        <f t="shared" ref="Q14:Q23" si="56">P14*O14</f>
        <v>3.3491561181434593E-2</v>
      </c>
      <c r="R14" s="6">
        <v>0</v>
      </c>
      <c r="S14" s="7">
        <f t="shared" ref="S14:S23" si="57">R14*O14</f>
        <v>0</v>
      </c>
      <c r="T14" s="8">
        <v>2</v>
      </c>
      <c r="U14" s="9">
        <f t="shared" si="50"/>
        <v>6.6983122362869185E-2</v>
      </c>
      <c r="V14" s="10">
        <v>36</v>
      </c>
      <c r="W14" s="11">
        <f t="shared" si="51"/>
        <v>1.2056962025316453</v>
      </c>
      <c r="Y14" s="2" t="s">
        <v>10</v>
      </c>
      <c r="Z14" s="12">
        <v>8.2349999999999994</v>
      </c>
      <c r="AA14" s="13">
        <f>Z14/Z28</f>
        <v>2.2689513229350061E-2</v>
      </c>
      <c r="AB14" s="14">
        <v>1</v>
      </c>
      <c r="AC14" s="14">
        <f t="shared" ref="AC14:AC16" si="58">AB14*AA14</f>
        <v>2.2689513229350061E-2</v>
      </c>
      <c r="AD14" s="6">
        <v>6</v>
      </c>
      <c r="AE14" s="7">
        <f t="shared" ref="AE14:AE16" si="59">AD14*AA14</f>
        <v>0.13613707937610037</v>
      </c>
      <c r="AF14" s="8">
        <v>4</v>
      </c>
      <c r="AG14" s="9">
        <f t="shared" ref="AG14:AG16" si="60">AF14*AA14</f>
        <v>9.0758052917400245E-2</v>
      </c>
      <c r="AH14" s="10">
        <v>213</v>
      </c>
      <c r="AI14" s="11">
        <f t="shared" ref="AI14:AI16" si="61">AH14*AA14</f>
        <v>4.832866317851563</v>
      </c>
      <c r="AK14" s="2" t="s">
        <v>8</v>
      </c>
      <c r="AL14" s="12">
        <v>153.297</v>
      </c>
      <c r="AM14" s="13">
        <f>AL14/AL28</f>
        <v>8.2093912346834011E-2</v>
      </c>
      <c r="AN14" s="14">
        <v>1</v>
      </c>
      <c r="AO14" s="14">
        <f t="shared" ref="AO14:AO21" si="62">AN14*AM14</f>
        <v>8.2093912346834011E-2</v>
      </c>
      <c r="AP14" s="6">
        <v>0</v>
      </c>
      <c r="AQ14" s="7">
        <f t="shared" ref="AQ14:AQ21" si="63">AP14*AM14</f>
        <v>0</v>
      </c>
      <c r="AR14" s="8">
        <v>2</v>
      </c>
      <c r="AS14" s="9">
        <f t="shared" ref="AS14:AS21" si="64">AR14*AM14</f>
        <v>0.16418782469366802</v>
      </c>
      <c r="AT14" s="10">
        <v>36</v>
      </c>
      <c r="AU14" s="11">
        <f t="shared" ref="AU14:AU21" si="65">AT14*AM14</f>
        <v>2.9553808444860246</v>
      </c>
      <c r="AW14" s="2" t="s">
        <v>32</v>
      </c>
      <c r="AX14" s="12">
        <v>202.47899999999998</v>
      </c>
      <c r="AY14" s="13">
        <f>AX14/AX28</f>
        <v>0.14601373608939708</v>
      </c>
      <c r="AZ14" s="14">
        <v>3.75</v>
      </c>
      <c r="BA14" s="14">
        <f t="shared" ref="BA14:BA20" si="66">AZ14*AY14</f>
        <v>0.54755151033523908</v>
      </c>
      <c r="BB14" s="6">
        <v>0</v>
      </c>
      <c r="BC14" s="7">
        <f t="shared" ref="BC14:BC20" si="67">BB14*AY14</f>
        <v>0</v>
      </c>
      <c r="BD14" s="8">
        <v>4</v>
      </c>
      <c r="BE14" s="9">
        <f t="shared" ref="BE14:BE20" si="68">BD14*AY14</f>
        <v>0.58405494435758831</v>
      </c>
      <c r="BF14" s="10">
        <v>113</v>
      </c>
      <c r="BG14" s="11">
        <f t="shared" ref="BG14:BG20" si="69">BF14*AY14</f>
        <v>16.499552178101869</v>
      </c>
      <c r="BI14" s="2" t="s">
        <v>32</v>
      </c>
      <c r="BJ14" s="12">
        <v>90.694999999999993</v>
      </c>
      <c r="BK14" s="13">
        <f>BJ14/BJ28</f>
        <v>8.9105535458491411E-2</v>
      </c>
      <c r="BL14" s="14">
        <v>3.75</v>
      </c>
      <c r="BM14" s="14">
        <f t="shared" ref="BM14:BM24" si="70">BL14*BK14</f>
        <v>0.33414575796934282</v>
      </c>
      <c r="BN14" s="6">
        <v>0</v>
      </c>
      <c r="BO14" s="7">
        <f t="shared" ref="BO14:BO24" si="71">BN14*BK14</f>
        <v>0</v>
      </c>
      <c r="BP14" s="8">
        <v>4</v>
      </c>
      <c r="BQ14" s="9">
        <f t="shared" ref="BQ14:BQ24" si="72">BP14*BK14</f>
        <v>0.35642214183396564</v>
      </c>
      <c r="BR14" s="10">
        <v>113</v>
      </c>
      <c r="BS14" s="11">
        <f t="shared" ref="BS14:BS24" si="73">BR14*BK14</f>
        <v>10.06892550680953</v>
      </c>
      <c r="BU14" s="2" t="s">
        <v>32</v>
      </c>
      <c r="BV14" s="12">
        <v>340.10399999999998</v>
      </c>
      <c r="BW14" s="13">
        <f>BV14/BV28</f>
        <v>0.26025791324736225</v>
      </c>
      <c r="BX14" s="14">
        <v>3.75</v>
      </c>
      <c r="BY14" s="14">
        <f t="shared" ref="BY14:BY24" si="74">BX14*BW14</f>
        <v>0.97596717467760841</v>
      </c>
      <c r="BZ14" s="6">
        <v>0</v>
      </c>
      <c r="CA14" s="7">
        <f t="shared" ref="CA14:CA24" si="75">BZ14*BW14</f>
        <v>0</v>
      </c>
      <c r="CB14" s="8">
        <v>4</v>
      </c>
      <c r="CC14" s="9">
        <f t="shared" ref="CC14:CC24" si="76">CB14*BW14</f>
        <v>1.041031652989449</v>
      </c>
      <c r="CD14" s="10">
        <v>113</v>
      </c>
      <c r="CE14" s="11">
        <f t="shared" ref="CE14:CE24" si="77">CD14*BW14</f>
        <v>29.409144196951935</v>
      </c>
      <c r="CG14" s="2" t="s">
        <v>7</v>
      </c>
      <c r="CH14" s="12">
        <v>2.4670000000000001</v>
      </c>
      <c r="CI14" s="13">
        <f>CH14/CH28</f>
        <v>3.8070693898966832E-3</v>
      </c>
      <c r="CJ14" s="14">
        <v>1.75</v>
      </c>
      <c r="CK14" s="14">
        <f t="shared" ref="CK14:CK27" si="78">CJ14*CI14</f>
        <v>6.6623714323191955E-3</v>
      </c>
      <c r="CL14" s="6">
        <v>5</v>
      </c>
      <c r="CM14" s="7">
        <f t="shared" ref="CM14:CM27" si="79">CL14*CI14</f>
        <v>1.9035346949483417E-2</v>
      </c>
      <c r="CN14" s="8">
        <v>4</v>
      </c>
      <c r="CO14" s="9">
        <f t="shared" ref="CO14:CO27" si="80">CN14*CI14</f>
        <v>1.5228277559586733E-2</v>
      </c>
      <c r="CP14" s="10">
        <v>74</v>
      </c>
      <c r="CQ14" s="11">
        <f t="shared" ref="CQ14:CQ27" si="81">CP14*CI14</f>
        <v>0.28172313485235456</v>
      </c>
      <c r="CS14" s="2" t="s">
        <v>32</v>
      </c>
      <c r="CT14" s="12">
        <v>58.113999999999997</v>
      </c>
      <c r="CU14" s="13">
        <f>CT14/CT28</f>
        <v>4.9993418975545253E-2</v>
      </c>
      <c r="CV14" s="14">
        <v>3.75</v>
      </c>
      <c r="CW14" s="14">
        <f t="shared" ref="CW14:CW23" si="82">CV14*CU14</f>
        <v>0.18747532115829471</v>
      </c>
      <c r="CX14" s="6">
        <v>0</v>
      </c>
      <c r="CY14" s="7">
        <f t="shared" ref="CY14:CY23" si="83">CX14*CU14</f>
        <v>0</v>
      </c>
      <c r="CZ14" s="8">
        <v>4</v>
      </c>
      <c r="DA14" s="9">
        <f t="shared" ref="DA14:DA23" si="84">CZ14*CU14</f>
        <v>0.19997367590218101</v>
      </c>
      <c r="DB14" s="10">
        <v>113</v>
      </c>
      <c r="DC14" s="11">
        <f t="shared" ref="DC14:DC23" si="85">DB14*CU14</f>
        <v>5.6492563442366137</v>
      </c>
      <c r="DE14" s="2" t="s">
        <v>32</v>
      </c>
      <c r="DF14" s="12">
        <v>81.283999999999992</v>
      </c>
      <c r="DG14" s="13">
        <f>DF14/DF28</f>
        <v>0.11807378376768735</v>
      </c>
      <c r="DH14" s="14">
        <v>3.75</v>
      </c>
      <c r="DI14" s="14">
        <f t="shared" ref="DI14:DI24" si="86">DH14*DG14</f>
        <v>0.44277668912882756</v>
      </c>
      <c r="DJ14" s="6">
        <v>0</v>
      </c>
      <c r="DK14" s="7">
        <f t="shared" ref="DK14:DK24" si="87">DJ14*DG14</f>
        <v>0</v>
      </c>
      <c r="DL14" s="8">
        <v>4</v>
      </c>
      <c r="DM14" s="9">
        <f t="shared" ref="DM14:DM24" si="88">DL14*DG14</f>
        <v>0.47229513507074938</v>
      </c>
      <c r="DN14" s="10">
        <v>113</v>
      </c>
      <c r="DO14" s="11">
        <f t="shared" ref="DO14:DO24" si="89">DN14*DG14</f>
        <v>13.34233756574867</v>
      </c>
    </row>
    <row r="15" spans="1:128">
      <c r="A15" s="2" t="s">
        <v>8</v>
      </c>
      <c r="B15" s="12">
        <v>35.467000000000006</v>
      </c>
      <c r="C15" s="13">
        <f>B15/B28</f>
        <v>4.1199211027035568E-2</v>
      </c>
      <c r="D15" s="14">
        <v>1</v>
      </c>
      <c r="E15" s="14">
        <f t="shared" si="52"/>
        <v>4.1199211027035568E-2</v>
      </c>
      <c r="F15" s="6">
        <v>0</v>
      </c>
      <c r="G15" s="7">
        <f t="shared" si="53"/>
        <v>0</v>
      </c>
      <c r="H15" s="8">
        <v>2</v>
      </c>
      <c r="I15" s="9">
        <f t="shared" si="54"/>
        <v>8.2398422054071135E-2</v>
      </c>
      <c r="J15" s="10">
        <v>36</v>
      </c>
      <c r="K15" s="11">
        <f t="shared" si="55"/>
        <v>1.4831715969732804</v>
      </c>
      <c r="M15" s="2" t="s">
        <v>9</v>
      </c>
      <c r="N15" s="12">
        <v>38.486999999999995</v>
      </c>
      <c r="O15" s="13">
        <f>N15/N28</f>
        <v>3.0570859386914739E-2</v>
      </c>
      <c r="P15" s="14">
        <v>1.1399999999999999</v>
      </c>
      <c r="Q15" s="14">
        <f t="shared" si="56"/>
        <v>3.4850779701082801E-2</v>
      </c>
      <c r="R15" s="6">
        <v>1</v>
      </c>
      <c r="S15" s="7">
        <f t="shared" si="57"/>
        <v>3.0570859386914739E-2</v>
      </c>
      <c r="T15" s="8">
        <v>7</v>
      </c>
      <c r="U15" s="9">
        <f t="shared" si="50"/>
        <v>0.21399601570840318</v>
      </c>
      <c r="V15" s="10">
        <v>108</v>
      </c>
      <c r="W15" s="11">
        <f t="shared" si="51"/>
        <v>3.301652813786792</v>
      </c>
      <c r="Y15" s="2" t="s">
        <v>0</v>
      </c>
      <c r="Z15" s="12">
        <v>304.04199999999997</v>
      </c>
      <c r="AA15" s="13">
        <f>Z15/Z28</f>
        <v>0.83771280889836697</v>
      </c>
      <c r="AB15" s="14">
        <v>4.6399999999999997</v>
      </c>
      <c r="AC15" s="14">
        <f t="shared" si="58"/>
        <v>3.8869874332884224</v>
      </c>
      <c r="AD15" s="6">
        <v>2</v>
      </c>
      <c r="AE15" s="7">
        <f t="shared" si="59"/>
        <v>1.6754256177967339</v>
      </c>
      <c r="AF15" s="8">
        <v>13</v>
      </c>
      <c r="AG15" s="9">
        <f t="shared" si="60"/>
        <v>10.890266515678771</v>
      </c>
      <c r="AH15" s="10">
        <v>544</v>
      </c>
      <c r="AI15" s="11">
        <f t="shared" si="61"/>
        <v>455.71576804071162</v>
      </c>
      <c r="AK15" s="2" t="s">
        <v>9</v>
      </c>
      <c r="AL15" s="12">
        <v>108.661</v>
      </c>
      <c r="AM15" s="13">
        <f>AL15/AL28</f>
        <v>5.8190353428438459E-2</v>
      </c>
      <c r="AN15" s="14">
        <v>1.1399999999999999</v>
      </c>
      <c r="AO15" s="14">
        <f t="shared" si="62"/>
        <v>6.6337002908419831E-2</v>
      </c>
      <c r="AP15" s="6">
        <v>1</v>
      </c>
      <c r="AQ15" s="7">
        <f t="shared" si="63"/>
        <v>5.8190353428438459E-2</v>
      </c>
      <c r="AR15" s="8">
        <v>7</v>
      </c>
      <c r="AS15" s="9">
        <f t="shared" si="64"/>
        <v>0.40733247399906919</v>
      </c>
      <c r="AT15" s="10">
        <v>108</v>
      </c>
      <c r="AU15" s="11">
        <f t="shared" si="65"/>
        <v>6.2845581702713531</v>
      </c>
      <c r="AW15" s="2" t="s">
        <v>8</v>
      </c>
      <c r="AX15" s="12">
        <v>76.001000000000005</v>
      </c>
      <c r="AY15" s="13">
        <f>AX15/AX28</f>
        <v>5.4806621706598065E-2</v>
      </c>
      <c r="AZ15" s="14">
        <v>1</v>
      </c>
      <c r="BA15" s="14">
        <f t="shared" si="66"/>
        <v>5.4806621706598065E-2</v>
      </c>
      <c r="BB15" s="6">
        <v>0</v>
      </c>
      <c r="BC15" s="7">
        <f t="shared" si="67"/>
        <v>0</v>
      </c>
      <c r="BD15" s="8">
        <v>2</v>
      </c>
      <c r="BE15" s="9">
        <f t="shared" si="68"/>
        <v>0.10961324341319613</v>
      </c>
      <c r="BF15" s="10">
        <v>36</v>
      </c>
      <c r="BG15" s="11">
        <f t="shared" si="69"/>
        <v>1.9730383814375303</v>
      </c>
      <c r="BI15" s="2" t="s">
        <v>8</v>
      </c>
      <c r="BJ15" s="12">
        <v>56.578000000000003</v>
      </c>
      <c r="BK15" s="13">
        <f>BJ15/BJ28</f>
        <v>5.5586448924092043E-2</v>
      </c>
      <c r="BL15" s="14">
        <v>1</v>
      </c>
      <c r="BM15" s="14">
        <f t="shared" si="70"/>
        <v>5.5586448924092043E-2</v>
      </c>
      <c r="BN15" s="6">
        <v>0</v>
      </c>
      <c r="BO15" s="7">
        <f t="shared" si="71"/>
        <v>0</v>
      </c>
      <c r="BP15" s="8">
        <v>2</v>
      </c>
      <c r="BQ15" s="9">
        <f t="shared" si="72"/>
        <v>0.11117289784818409</v>
      </c>
      <c r="BR15" s="10">
        <v>36</v>
      </c>
      <c r="BS15" s="11">
        <f t="shared" si="73"/>
        <v>2.0011121612673137</v>
      </c>
      <c r="BU15" s="2" t="s">
        <v>8</v>
      </c>
      <c r="BV15" s="12">
        <v>90.085999999999999</v>
      </c>
      <c r="BW15" s="13">
        <f>BV15/BV28</f>
        <v>6.893654403594747E-2</v>
      </c>
      <c r="BX15" s="14">
        <v>1</v>
      </c>
      <c r="BY15" s="14">
        <f t="shared" si="74"/>
        <v>6.893654403594747E-2</v>
      </c>
      <c r="BZ15" s="6">
        <v>0</v>
      </c>
      <c r="CA15" s="7">
        <f t="shared" si="75"/>
        <v>0</v>
      </c>
      <c r="CB15" s="8">
        <v>2</v>
      </c>
      <c r="CC15" s="9">
        <f t="shared" si="76"/>
        <v>0.13787308807189494</v>
      </c>
      <c r="CD15" s="10">
        <v>36</v>
      </c>
      <c r="CE15" s="11">
        <f t="shared" si="77"/>
        <v>2.4817155852941091</v>
      </c>
      <c r="CG15" s="2" t="s">
        <v>32</v>
      </c>
      <c r="CH15" s="12">
        <v>20.617000000000001</v>
      </c>
      <c r="CI15" s="13">
        <f>CH15/CH28</f>
        <v>3.1816112529995909E-2</v>
      </c>
      <c r="CJ15" s="14">
        <v>3.75</v>
      </c>
      <c r="CK15" s="14">
        <f t="shared" si="78"/>
        <v>0.11931042198748466</v>
      </c>
      <c r="CL15" s="6">
        <v>0</v>
      </c>
      <c r="CM15" s="7">
        <f t="shared" si="79"/>
        <v>0</v>
      </c>
      <c r="CN15" s="8">
        <v>4</v>
      </c>
      <c r="CO15" s="9">
        <f t="shared" si="80"/>
        <v>0.12726445011998364</v>
      </c>
      <c r="CP15" s="10">
        <v>113</v>
      </c>
      <c r="CQ15" s="11">
        <f t="shared" si="81"/>
        <v>3.5952207158895377</v>
      </c>
      <c r="CS15" s="2" t="s">
        <v>8</v>
      </c>
      <c r="CT15" s="12">
        <v>54.449999999999996</v>
      </c>
      <c r="CU15" s="13">
        <f>CT15/CT28</f>
        <v>4.6841409354345581E-2</v>
      </c>
      <c r="CV15" s="14">
        <v>1</v>
      </c>
      <c r="CW15" s="14">
        <f t="shared" si="82"/>
        <v>4.6841409354345581E-2</v>
      </c>
      <c r="CX15" s="6">
        <v>0</v>
      </c>
      <c r="CY15" s="7">
        <f t="shared" si="83"/>
        <v>0</v>
      </c>
      <c r="CZ15" s="8">
        <v>2</v>
      </c>
      <c r="DA15" s="9">
        <f t="shared" si="84"/>
        <v>9.3682818708691162E-2</v>
      </c>
      <c r="DB15" s="10">
        <v>36</v>
      </c>
      <c r="DC15" s="11">
        <f t="shared" si="85"/>
        <v>1.6862907367564408</v>
      </c>
      <c r="DE15" s="2" t="s">
        <v>8</v>
      </c>
      <c r="DF15" s="12">
        <v>25.619</v>
      </c>
      <c r="DG15" s="13">
        <f>DF15/DF28</f>
        <v>3.7214362806264237E-2</v>
      </c>
      <c r="DH15" s="14">
        <v>1</v>
      </c>
      <c r="DI15" s="14">
        <f t="shared" si="86"/>
        <v>3.7214362806264237E-2</v>
      </c>
      <c r="DJ15" s="6">
        <v>0</v>
      </c>
      <c r="DK15" s="7">
        <f t="shared" si="87"/>
        <v>0</v>
      </c>
      <c r="DL15" s="8">
        <v>2</v>
      </c>
      <c r="DM15" s="9">
        <f t="shared" si="88"/>
        <v>7.4428725612528474E-2</v>
      </c>
      <c r="DN15" s="10">
        <v>36</v>
      </c>
      <c r="DO15" s="11">
        <f t="shared" si="89"/>
        <v>1.3397170610255125</v>
      </c>
    </row>
    <row r="16" spans="1:128">
      <c r="A16" s="2" t="s">
        <v>9</v>
      </c>
      <c r="B16" s="12">
        <v>70.132000000000005</v>
      </c>
      <c r="C16" s="13">
        <f>B16/B28</f>
        <v>8.1466802034230637E-2</v>
      </c>
      <c r="D16" s="14">
        <v>1.1399999999999999</v>
      </c>
      <c r="E16" s="14">
        <f t="shared" si="52"/>
        <v>9.2872154319022918E-2</v>
      </c>
      <c r="F16" s="6">
        <v>1</v>
      </c>
      <c r="G16" s="7">
        <f t="shared" si="53"/>
        <v>8.1466802034230637E-2</v>
      </c>
      <c r="H16" s="8">
        <v>7</v>
      </c>
      <c r="I16" s="9">
        <f t="shared" si="54"/>
        <v>0.57026761423961447</v>
      </c>
      <c r="J16" s="10">
        <v>108</v>
      </c>
      <c r="K16" s="11">
        <f t="shared" si="55"/>
        <v>8.7984146196969082</v>
      </c>
      <c r="M16" s="2" t="s">
        <v>10</v>
      </c>
      <c r="N16" s="12">
        <v>17.981000000000002</v>
      </c>
      <c r="O16" s="13">
        <f>N16/N28</f>
        <v>1.4282605103960143E-2</v>
      </c>
      <c r="P16" s="14">
        <v>1</v>
      </c>
      <c r="Q16" s="14">
        <f t="shared" si="56"/>
        <v>1.4282605103960143E-2</v>
      </c>
      <c r="R16" s="6">
        <v>6</v>
      </c>
      <c r="S16" s="7">
        <f t="shared" si="57"/>
        <v>8.5695630623760857E-2</v>
      </c>
      <c r="T16" s="8">
        <v>4</v>
      </c>
      <c r="U16" s="9">
        <f t="shared" si="50"/>
        <v>5.7130420415840572E-2</v>
      </c>
      <c r="V16" s="10">
        <v>213</v>
      </c>
      <c r="W16" s="11">
        <f t="shared" si="51"/>
        <v>3.0421948871435105</v>
      </c>
      <c r="Y16" s="2" t="s">
        <v>3</v>
      </c>
      <c r="Z16" s="12">
        <v>9.3140000000000001</v>
      </c>
      <c r="AA16" s="13">
        <f>Z16/Z28</f>
        <v>2.5662431841914572E-2</v>
      </c>
      <c r="AB16" s="14">
        <v>3.5</v>
      </c>
      <c r="AC16" s="14">
        <f t="shared" si="58"/>
        <v>8.9818511446700999E-2</v>
      </c>
      <c r="AD16" s="6">
        <v>16</v>
      </c>
      <c r="AE16" s="7">
        <f t="shared" si="59"/>
        <v>0.41059890947063316</v>
      </c>
      <c r="AF16" s="8">
        <v>2</v>
      </c>
      <c r="AG16" s="9">
        <f t="shared" si="60"/>
        <v>5.1324863683829144E-2</v>
      </c>
      <c r="AH16" s="10">
        <v>139</v>
      </c>
      <c r="AI16" s="11">
        <f t="shared" si="61"/>
        <v>3.5670780260261257</v>
      </c>
      <c r="AK16" s="2" t="s">
        <v>10</v>
      </c>
      <c r="AL16" s="12">
        <v>198.31099999999998</v>
      </c>
      <c r="AM16" s="13">
        <f>AL16/AL28</f>
        <v>0.10619989857213773</v>
      </c>
      <c r="AN16" s="14">
        <v>1</v>
      </c>
      <c r="AO16" s="14">
        <f t="shared" si="62"/>
        <v>0.10619989857213773</v>
      </c>
      <c r="AP16" s="6">
        <v>6</v>
      </c>
      <c r="AQ16" s="7">
        <f t="shared" si="63"/>
        <v>0.63719939143282633</v>
      </c>
      <c r="AR16" s="8">
        <v>4</v>
      </c>
      <c r="AS16" s="9">
        <f t="shared" si="64"/>
        <v>0.42479959428855091</v>
      </c>
      <c r="AT16" s="10">
        <v>213</v>
      </c>
      <c r="AU16" s="11">
        <f t="shared" si="65"/>
        <v>22.620578395865337</v>
      </c>
      <c r="AW16" s="2" t="s">
        <v>9</v>
      </c>
      <c r="AX16" s="12">
        <v>32.538000000000004</v>
      </c>
      <c r="AY16" s="13">
        <f>AX16/AX28</f>
        <v>2.346413674937551E-2</v>
      </c>
      <c r="AZ16" s="14">
        <v>1.1399999999999999</v>
      </c>
      <c r="BA16" s="14">
        <f t="shared" si="66"/>
        <v>2.6749115894288078E-2</v>
      </c>
      <c r="BB16" s="6">
        <v>1</v>
      </c>
      <c r="BC16" s="7">
        <f t="shared" si="67"/>
        <v>2.346413674937551E-2</v>
      </c>
      <c r="BD16" s="8">
        <v>7</v>
      </c>
      <c r="BE16" s="9">
        <f t="shared" si="68"/>
        <v>0.16424895724562857</v>
      </c>
      <c r="BF16" s="10">
        <v>108</v>
      </c>
      <c r="BG16" s="11">
        <f t="shared" si="69"/>
        <v>2.5341267689325551</v>
      </c>
      <c r="BI16" s="2" t="s">
        <v>9</v>
      </c>
      <c r="BJ16" s="12">
        <v>99.367999999999995</v>
      </c>
      <c r="BK16" s="13">
        <f>BJ16/BJ28</f>
        <v>9.7626537818395448E-2</v>
      </c>
      <c r="BL16" s="14">
        <v>1.1399999999999999</v>
      </c>
      <c r="BM16" s="14">
        <f t="shared" si="70"/>
        <v>0.1112942531129708</v>
      </c>
      <c r="BN16" s="6">
        <v>1</v>
      </c>
      <c r="BO16" s="7">
        <f t="shared" si="71"/>
        <v>9.7626537818395448E-2</v>
      </c>
      <c r="BP16" s="8">
        <v>7</v>
      </c>
      <c r="BQ16" s="9">
        <f t="shared" si="72"/>
        <v>0.68338576472876811</v>
      </c>
      <c r="BR16" s="10">
        <v>108</v>
      </c>
      <c r="BS16" s="11">
        <f t="shared" si="73"/>
        <v>10.543666084386709</v>
      </c>
      <c r="BU16" s="2" t="s">
        <v>9</v>
      </c>
      <c r="BV16" s="12">
        <v>79.515000000000001</v>
      </c>
      <c r="BW16" s="13">
        <f>BV16/BV28</f>
        <v>6.0847293686237189E-2</v>
      </c>
      <c r="BX16" s="14">
        <v>1.1399999999999999</v>
      </c>
      <c r="BY16" s="14">
        <f t="shared" si="74"/>
        <v>6.9365914802310386E-2</v>
      </c>
      <c r="BZ16" s="6">
        <v>1</v>
      </c>
      <c r="CA16" s="7">
        <f t="shared" si="75"/>
        <v>6.0847293686237189E-2</v>
      </c>
      <c r="CB16" s="8">
        <v>7</v>
      </c>
      <c r="CC16" s="9">
        <f t="shared" si="76"/>
        <v>0.42593105580366031</v>
      </c>
      <c r="CD16" s="10">
        <v>108</v>
      </c>
      <c r="CE16" s="11">
        <f t="shared" si="77"/>
        <v>6.5715077181136161</v>
      </c>
      <c r="CG16" s="2" t="s">
        <v>8</v>
      </c>
      <c r="CH16" s="12">
        <v>225.27599999999998</v>
      </c>
      <c r="CI16" s="13">
        <f>CH16/CH28</f>
        <v>0.34764546569856714</v>
      </c>
      <c r="CJ16" s="14">
        <v>1</v>
      </c>
      <c r="CK16" s="14">
        <f t="shared" si="78"/>
        <v>0.34764546569856714</v>
      </c>
      <c r="CL16" s="6">
        <v>0</v>
      </c>
      <c r="CM16" s="7">
        <f t="shared" si="79"/>
        <v>0</v>
      </c>
      <c r="CN16" s="8">
        <v>2</v>
      </c>
      <c r="CO16" s="9">
        <f t="shared" si="80"/>
        <v>0.69529093139713427</v>
      </c>
      <c r="CP16" s="10">
        <v>36</v>
      </c>
      <c r="CQ16" s="11">
        <f t="shared" si="81"/>
        <v>12.515236765148417</v>
      </c>
      <c r="CS16" s="2" t="s">
        <v>9</v>
      </c>
      <c r="CT16" s="12">
        <v>75.446999999999989</v>
      </c>
      <c r="CU16" s="13">
        <f>CT16/CT28</f>
        <v>6.4904385887186611E-2</v>
      </c>
      <c r="CV16" s="14">
        <v>1.1399999999999999</v>
      </c>
      <c r="CW16" s="14">
        <f t="shared" si="82"/>
        <v>7.3990999911392727E-2</v>
      </c>
      <c r="CX16" s="6">
        <v>1</v>
      </c>
      <c r="CY16" s="7">
        <f t="shared" si="83"/>
        <v>6.4904385887186611E-2</v>
      </c>
      <c r="CZ16" s="8">
        <v>7</v>
      </c>
      <c r="DA16" s="9">
        <f t="shared" si="84"/>
        <v>0.45433070121030628</v>
      </c>
      <c r="DB16" s="10">
        <v>108</v>
      </c>
      <c r="DC16" s="11">
        <f t="shared" si="85"/>
        <v>7.0096736758161544</v>
      </c>
      <c r="DE16" s="2" t="s">
        <v>9</v>
      </c>
      <c r="DF16" s="12">
        <v>16.247</v>
      </c>
      <c r="DG16" s="13">
        <f>DF16/DF28</f>
        <v>2.3600521195728759E-2</v>
      </c>
      <c r="DH16" s="14">
        <v>1.1399999999999999</v>
      </c>
      <c r="DI16" s="14">
        <f t="shared" si="86"/>
        <v>2.6904594163130784E-2</v>
      </c>
      <c r="DJ16" s="6">
        <v>1</v>
      </c>
      <c r="DK16" s="7">
        <f t="shared" si="87"/>
        <v>2.3600521195728759E-2</v>
      </c>
      <c r="DL16" s="8">
        <v>7</v>
      </c>
      <c r="DM16" s="9">
        <f t="shared" si="88"/>
        <v>0.16520364837010132</v>
      </c>
      <c r="DN16" s="10">
        <v>108</v>
      </c>
      <c r="DO16" s="11">
        <f t="shared" si="89"/>
        <v>2.5488562891387061</v>
      </c>
    </row>
    <row r="17" spans="1:128">
      <c r="A17" s="2" t="s">
        <v>10</v>
      </c>
      <c r="B17" s="12">
        <v>36.924000000000007</v>
      </c>
      <c r="C17" s="13">
        <f>B17/B28</f>
        <v>4.2891692783778197E-2</v>
      </c>
      <c r="D17" s="14">
        <v>1</v>
      </c>
      <c r="E17" s="14">
        <f t="shared" si="52"/>
        <v>4.2891692783778197E-2</v>
      </c>
      <c r="F17" s="6">
        <v>6</v>
      </c>
      <c r="G17" s="7">
        <f t="shared" si="53"/>
        <v>0.2573501567026692</v>
      </c>
      <c r="H17" s="8">
        <v>4</v>
      </c>
      <c r="I17" s="9">
        <f t="shared" si="54"/>
        <v>0.17156677113511279</v>
      </c>
      <c r="J17" s="10">
        <v>213</v>
      </c>
      <c r="K17" s="11">
        <f t="shared" si="55"/>
        <v>9.1359305629447558</v>
      </c>
      <c r="M17" s="2" t="s">
        <v>0</v>
      </c>
      <c r="N17" s="12">
        <v>523.20100000000002</v>
      </c>
      <c r="O17" s="13">
        <f>N17/N28</f>
        <v>0.415587190534289</v>
      </c>
      <c r="P17" s="14">
        <v>4.6399999999999997</v>
      </c>
      <c r="Q17" s="14">
        <f t="shared" si="56"/>
        <v>1.9283245640791009</v>
      </c>
      <c r="R17" s="6">
        <v>2</v>
      </c>
      <c r="S17" s="7">
        <f t="shared" si="57"/>
        <v>0.83117438106857799</v>
      </c>
      <c r="T17" s="8">
        <v>13</v>
      </c>
      <c r="U17" s="9">
        <f t="shared" si="50"/>
        <v>5.4026334769457574</v>
      </c>
      <c r="V17" s="10">
        <v>544</v>
      </c>
      <c r="W17" s="11">
        <f t="shared" si="51"/>
        <v>226.07943165065322</v>
      </c>
      <c r="AK17" s="2" t="s">
        <v>0</v>
      </c>
      <c r="AL17" s="12">
        <v>619.02099999999996</v>
      </c>
      <c r="AM17" s="13">
        <f>AL17/AL28</f>
        <v>0.33149934907303819</v>
      </c>
      <c r="AN17" s="14">
        <v>4.6399999999999997</v>
      </c>
      <c r="AO17" s="14">
        <f t="shared" si="62"/>
        <v>1.538156979698897</v>
      </c>
      <c r="AP17" s="6">
        <v>2</v>
      </c>
      <c r="AQ17" s="7">
        <f t="shared" si="63"/>
        <v>0.66299869814607637</v>
      </c>
      <c r="AR17" s="8">
        <v>13</v>
      </c>
      <c r="AS17" s="9">
        <f t="shared" si="64"/>
        <v>4.309491537949496</v>
      </c>
      <c r="AT17" s="10">
        <v>544</v>
      </c>
      <c r="AU17" s="11">
        <f t="shared" si="65"/>
        <v>180.33564589573277</v>
      </c>
      <c r="AW17" s="2" t="s">
        <v>10</v>
      </c>
      <c r="AX17" s="12">
        <v>760.90899999999988</v>
      </c>
      <c r="AY17" s="13">
        <f>AX17/AX28</f>
        <v>0.54871451317937681</v>
      </c>
      <c r="AZ17" s="14">
        <v>1</v>
      </c>
      <c r="BA17" s="14">
        <f t="shared" si="66"/>
        <v>0.54871451317937681</v>
      </c>
      <c r="BB17" s="6">
        <v>6</v>
      </c>
      <c r="BC17" s="7">
        <f t="shared" si="67"/>
        <v>3.2922870790762611</v>
      </c>
      <c r="BD17" s="8">
        <v>4</v>
      </c>
      <c r="BE17" s="9">
        <f t="shared" si="68"/>
        <v>2.1948580527175072</v>
      </c>
      <c r="BF17" s="10">
        <v>213</v>
      </c>
      <c r="BG17" s="11">
        <f t="shared" si="69"/>
        <v>116.87619130720726</v>
      </c>
      <c r="BI17" s="2" t="s">
        <v>10</v>
      </c>
      <c r="BJ17" s="12">
        <v>109.318</v>
      </c>
      <c r="BK17" s="13">
        <f>BJ17/BJ28</f>
        <v>0.10740216026518953</v>
      </c>
      <c r="BL17" s="14">
        <v>1</v>
      </c>
      <c r="BM17" s="14">
        <f t="shared" si="70"/>
        <v>0.10740216026518953</v>
      </c>
      <c r="BN17" s="6">
        <v>6</v>
      </c>
      <c r="BO17" s="7">
        <f t="shared" si="71"/>
        <v>0.64441296159113715</v>
      </c>
      <c r="BP17" s="8">
        <v>4</v>
      </c>
      <c r="BQ17" s="9">
        <f t="shared" si="72"/>
        <v>0.42960864106075813</v>
      </c>
      <c r="BR17" s="10">
        <v>213</v>
      </c>
      <c r="BS17" s="11">
        <f t="shared" si="73"/>
        <v>22.87666013648537</v>
      </c>
      <c r="BU17" s="2" t="s">
        <v>10</v>
      </c>
      <c r="BV17" s="12">
        <v>197.94300000000001</v>
      </c>
      <c r="BW17" s="13">
        <f>BV17/BV28</f>
        <v>0.15147199715946486</v>
      </c>
      <c r="BX17" s="14">
        <v>1</v>
      </c>
      <c r="BY17" s="14">
        <f t="shared" si="74"/>
        <v>0.15147199715946486</v>
      </c>
      <c r="BZ17" s="6">
        <v>6</v>
      </c>
      <c r="CA17" s="7">
        <f t="shared" si="75"/>
        <v>0.90883198295678913</v>
      </c>
      <c r="CB17" s="8">
        <v>4</v>
      </c>
      <c r="CC17" s="9">
        <f t="shared" si="76"/>
        <v>0.60588798863785942</v>
      </c>
      <c r="CD17" s="10">
        <v>213</v>
      </c>
      <c r="CE17" s="11">
        <f t="shared" si="77"/>
        <v>32.263535394966013</v>
      </c>
      <c r="CG17" s="2" t="s">
        <v>9</v>
      </c>
      <c r="CH17" s="12">
        <v>114.947</v>
      </c>
      <c r="CI17" s="13">
        <f>CH17/CH28</f>
        <v>0.17738597696005431</v>
      </c>
      <c r="CJ17" s="14">
        <v>1.1399999999999999</v>
      </c>
      <c r="CK17" s="14">
        <f t="shared" si="78"/>
        <v>0.20222001373446191</v>
      </c>
      <c r="CL17" s="6">
        <v>1</v>
      </c>
      <c r="CM17" s="7">
        <f t="shared" si="79"/>
        <v>0.17738597696005431</v>
      </c>
      <c r="CN17" s="8">
        <v>7</v>
      </c>
      <c r="CO17" s="9">
        <f t="shared" si="80"/>
        <v>1.2417018387203802</v>
      </c>
      <c r="CP17" s="10">
        <v>108</v>
      </c>
      <c r="CQ17" s="11">
        <f t="shared" si="81"/>
        <v>19.157685511685866</v>
      </c>
      <c r="CS17" s="2" t="s">
        <v>10</v>
      </c>
      <c r="CT17" s="12">
        <v>132.471</v>
      </c>
      <c r="CU17" s="13">
        <f>CT17/CT28</f>
        <v>0.11396011641101036</v>
      </c>
      <c r="CV17" s="14">
        <v>1</v>
      </c>
      <c r="CW17" s="14">
        <f t="shared" si="82"/>
        <v>0.11396011641101036</v>
      </c>
      <c r="CX17" s="6">
        <v>6</v>
      </c>
      <c r="CY17" s="7">
        <f t="shared" si="83"/>
        <v>0.68376069846606224</v>
      </c>
      <c r="CZ17" s="8">
        <v>4</v>
      </c>
      <c r="DA17" s="9">
        <f t="shared" si="84"/>
        <v>0.45584046564404146</v>
      </c>
      <c r="DB17" s="10">
        <v>213</v>
      </c>
      <c r="DC17" s="11">
        <f t="shared" si="85"/>
        <v>24.273504795545207</v>
      </c>
      <c r="DE17" s="2" t="s">
        <v>10</v>
      </c>
      <c r="DF17" s="12">
        <v>88.169999999999987</v>
      </c>
      <c r="DG17" s="13">
        <f>DF17/DF28</f>
        <v>0.12807644204021693</v>
      </c>
      <c r="DH17" s="14">
        <v>1</v>
      </c>
      <c r="DI17" s="14">
        <f t="shared" si="86"/>
        <v>0.12807644204021693</v>
      </c>
      <c r="DJ17" s="6">
        <v>6</v>
      </c>
      <c r="DK17" s="7">
        <f t="shared" si="87"/>
        <v>0.7684586522413015</v>
      </c>
      <c r="DL17" s="8">
        <v>4</v>
      </c>
      <c r="DM17" s="9">
        <f t="shared" si="88"/>
        <v>0.5123057681608677</v>
      </c>
      <c r="DN17" s="10">
        <v>213</v>
      </c>
      <c r="DO17" s="11">
        <f t="shared" si="89"/>
        <v>27.280282154566205</v>
      </c>
    </row>
    <row r="18" spans="1:128">
      <c r="A18" s="2" t="s">
        <v>0</v>
      </c>
      <c r="B18" s="12">
        <v>241.51300000000001</v>
      </c>
      <c r="C18" s="13">
        <f>B18/B28</f>
        <v>0.28054656589991933</v>
      </c>
      <c r="D18" s="14">
        <v>4.6399999999999997</v>
      </c>
      <c r="E18" s="14">
        <f t="shared" si="52"/>
        <v>1.3017360657756256</v>
      </c>
      <c r="F18" s="6">
        <v>2</v>
      </c>
      <c r="G18" s="7">
        <f t="shared" si="53"/>
        <v>0.56109313179983866</v>
      </c>
      <c r="H18" s="8">
        <v>13</v>
      </c>
      <c r="I18" s="9">
        <f t="shared" si="54"/>
        <v>3.6471053566989511</v>
      </c>
      <c r="J18" s="10">
        <v>544</v>
      </c>
      <c r="K18" s="11">
        <f t="shared" si="55"/>
        <v>152.61733184955611</v>
      </c>
      <c r="M18" s="2" t="s">
        <v>2</v>
      </c>
      <c r="N18" s="12">
        <v>65.617999999999995</v>
      </c>
      <c r="O18" s="13">
        <f>N18/N28</f>
        <v>5.2121460525646882E-2</v>
      </c>
      <c r="P18" s="14">
        <v>4.2</v>
      </c>
      <c r="Q18" s="14">
        <f t="shared" si="56"/>
        <v>0.21891013420771691</v>
      </c>
      <c r="R18" s="6">
        <v>0</v>
      </c>
      <c r="S18" s="7">
        <f t="shared" si="57"/>
        <v>0</v>
      </c>
      <c r="T18" s="8">
        <v>5</v>
      </c>
      <c r="U18" s="9">
        <f t="shared" si="50"/>
        <v>0.26060730262823439</v>
      </c>
      <c r="V18" s="10">
        <v>179</v>
      </c>
      <c r="W18" s="11">
        <f t="shared" si="51"/>
        <v>9.329741434090792</v>
      </c>
      <c r="AK18" s="2" t="s">
        <v>3</v>
      </c>
      <c r="AL18" s="12">
        <v>27.43</v>
      </c>
      <c r="AM18" s="13">
        <f>AL18/AL28</f>
        <v>1.4689367800241732E-2</v>
      </c>
      <c r="AN18" s="14">
        <v>3.5</v>
      </c>
      <c r="AO18" s="14">
        <f t="shared" si="62"/>
        <v>5.1412787300846065E-2</v>
      </c>
      <c r="AP18" s="6">
        <v>16</v>
      </c>
      <c r="AQ18" s="7">
        <f t="shared" si="63"/>
        <v>0.23502988480386772</v>
      </c>
      <c r="AR18" s="8">
        <v>2</v>
      </c>
      <c r="AS18" s="9">
        <f t="shared" si="64"/>
        <v>2.9378735600483465E-2</v>
      </c>
      <c r="AT18" s="10">
        <v>139</v>
      </c>
      <c r="AU18" s="11">
        <f t="shared" si="65"/>
        <v>2.041822124233601</v>
      </c>
      <c r="AW18" s="2" t="s">
        <v>37</v>
      </c>
      <c r="AX18" s="12">
        <v>61.32</v>
      </c>
      <c r="AY18" s="13">
        <f>AX18/AX28</f>
        <v>4.4219708201847258E-2</v>
      </c>
      <c r="AZ18" s="14">
        <v>2.44</v>
      </c>
      <c r="BA18" s="14">
        <f t="shared" si="66"/>
        <v>0.1078960880125073</v>
      </c>
      <c r="BB18" s="6">
        <v>7</v>
      </c>
      <c r="BC18" s="7">
        <f t="shared" si="67"/>
        <v>0.30953795741293078</v>
      </c>
      <c r="BD18" s="8">
        <v>21</v>
      </c>
      <c r="BE18" s="9">
        <f t="shared" si="68"/>
        <v>0.92861387223879244</v>
      </c>
      <c r="BF18" s="10">
        <v>469</v>
      </c>
      <c r="BG18" s="11">
        <f t="shared" si="69"/>
        <v>20.739043146666365</v>
      </c>
      <c r="BI18" s="2" t="s">
        <v>0</v>
      </c>
      <c r="BJ18" s="12">
        <v>161.34399999999999</v>
      </c>
      <c r="BK18" s="13">
        <f>BJ18/BJ28</f>
        <v>0.15851638472920052</v>
      </c>
      <c r="BL18" s="14">
        <v>4.6399999999999997</v>
      </c>
      <c r="BM18" s="14">
        <f t="shared" si="70"/>
        <v>0.73551602514349035</v>
      </c>
      <c r="BN18" s="6">
        <v>2</v>
      </c>
      <c r="BO18" s="7">
        <f t="shared" si="71"/>
        <v>0.31703276945840103</v>
      </c>
      <c r="BP18" s="8">
        <v>13</v>
      </c>
      <c r="BQ18" s="9">
        <f t="shared" si="72"/>
        <v>2.0607130014796069</v>
      </c>
      <c r="BR18" s="10">
        <v>544</v>
      </c>
      <c r="BS18" s="11">
        <f t="shared" si="73"/>
        <v>86.232913292685083</v>
      </c>
      <c r="BU18" s="2" t="s">
        <v>0</v>
      </c>
      <c r="BV18" s="12">
        <v>62.449999999999996</v>
      </c>
      <c r="BW18" s="13">
        <f>BV18/BV28</f>
        <v>4.7788637247129624E-2</v>
      </c>
      <c r="BX18" s="14">
        <v>4.6399999999999997</v>
      </c>
      <c r="BY18" s="14">
        <f t="shared" si="74"/>
        <v>0.22173927682668143</v>
      </c>
      <c r="BZ18" s="6">
        <v>2</v>
      </c>
      <c r="CA18" s="7">
        <f t="shared" si="75"/>
        <v>9.5577274494259248E-2</v>
      </c>
      <c r="CB18" s="8">
        <v>13</v>
      </c>
      <c r="CC18" s="9">
        <f t="shared" si="76"/>
        <v>0.62125228421268508</v>
      </c>
      <c r="CD18" s="10">
        <v>544</v>
      </c>
      <c r="CE18" s="11">
        <f t="shared" si="77"/>
        <v>25.997018662438517</v>
      </c>
      <c r="CG18" s="2" t="s">
        <v>10</v>
      </c>
      <c r="CH18" s="12">
        <v>47.74</v>
      </c>
      <c r="CI18" s="13">
        <f>CH18/CH28</f>
        <v>7.3672271047291307E-2</v>
      </c>
      <c r="CJ18" s="14">
        <v>1</v>
      </c>
      <c r="CK18" s="14">
        <f t="shared" si="78"/>
        <v>7.3672271047291307E-2</v>
      </c>
      <c r="CL18" s="6">
        <v>6</v>
      </c>
      <c r="CM18" s="7">
        <f t="shared" si="79"/>
        <v>0.44203362628374787</v>
      </c>
      <c r="CN18" s="8">
        <v>4</v>
      </c>
      <c r="CO18" s="9">
        <f t="shared" si="80"/>
        <v>0.29468908418916523</v>
      </c>
      <c r="CP18" s="10">
        <v>213</v>
      </c>
      <c r="CQ18" s="11">
        <f t="shared" si="81"/>
        <v>15.692193733073049</v>
      </c>
      <c r="CS18" s="2" t="s">
        <v>0</v>
      </c>
      <c r="CT18" s="12">
        <v>175.14</v>
      </c>
      <c r="CU18" s="13">
        <f>CT18/CT28</f>
        <v>0.15066674810505207</v>
      </c>
      <c r="CV18" s="14">
        <v>4.6399999999999997</v>
      </c>
      <c r="CW18" s="14">
        <f t="shared" si="82"/>
        <v>0.69909371120744157</v>
      </c>
      <c r="CX18" s="6">
        <v>2</v>
      </c>
      <c r="CY18" s="7">
        <f t="shared" si="83"/>
        <v>0.30133349621010413</v>
      </c>
      <c r="CZ18" s="8">
        <v>13</v>
      </c>
      <c r="DA18" s="9">
        <f t="shared" si="84"/>
        <v>1.9586677253656768</v>
      </c>
      <c r="DB18" s="10">
        <v>544</v>
      </c>
      <c r="DC18" s="11">
        <f t="shared" si="85"/>
        <v>81.962710969148318</v>
      </c>
      <c r="DE18" s="2" t="s">
        <v>0</v>
      </c>
      <c r="DF18" s="12">
        <v>175.53299999999999</v>
      </c>
      <c r="DG18" s="13">
        <f>DF18/DF28</f>
        <v>0.25498062947312461</v>
      </c>
      <c r="DH18" s="14">
        <v>4.6399999999999997</v>
      </c>
      <c r="DI18" s="14">
        <f t="shared" si="86"/>
        <v>1.1831101207552981</v>
      </c>
      <c r="DJ18" s="6">
        <v>2</v>
      </c>
      <c r="DK18" s="7">
        <f t="shared" si="87"/>
        <v>0.50996125894624922</v>
      </c>
      <c r="DL18" s="8">
        <v>13</v>
      </c>
      <c r="DM18" s="9">
        <f t="shared" si="88"/>
        <v>3.3147481831506198</v>
      </c>
      <c r="DN18" s="10">
        <v>544</v>
      </c>
      <c r="DO18" s="11">
        <f t="shared" si="89"/>
        <v>138.7094624333798</v>
      </c>
    </row>
    <row r="19" spans="1:128">
      <c r="A19" s="2" t="s">
        <v>2</v>
      </c>
      <c r="B19" s="12">
        <v>1.2050000000000001</v>
      </c>
      <c r="C19" s="13">
        <f>B19/B28</f>
        <v>1.3997532717054686E-3</v>
      </c>
      <c r="D19" s="14">
        <v>4.2</v>
      </c>
      <c r="E19" s="14">
        <f t="shared" si="52"/>
        <v>5.8789637411629679E-3</v>
      </c>
      <c r="F19" s="6">
        <v>0</v>
      </c>
      <c r="G19" s="7">
        <f t="shared" si="53"/>
        <v>0</v>
      </c>
      <c r="H19" s="8">
        <v>5</v>
      </c>
      <c r="I19" s="9">
        <f t="shared" si="54"/>
        <v>6.9987663585273432E-3</v>
      </c>
      <c r="J19" s="10">
        <v>179</v>
      </c>
      <c r="K19" s="11">
        <f t="shared" si="55"/>
        <v>0.25055583563527889</v>
      </c>
      <c r="M19" s="2" t="s">
        <v>3</v>
      </c>
      <c r="N19" s="12">
        <v>109.36200000000001</v>
      </c>
      <c r="O19" s="13">
        <f>N19/N28</f>
        <v>8.6868041787402775E-2</v>
      </c>
      <c r="P19" s="14">
        <v>3.5</v>
      </c>
      <c r="Q19" s="14">
        <f t="shared" si="56"/>
        <v>0.30403814625590969</v>
      </c>
      <c r="R19" s="6">
        <v>16</v>
      </c>
      <c r="S19" s="7">
        <f t="shared" si="57"/>
        <v>1.3898886685984444</v>
      </c>
      <c r="T19" s="8">
        <v>2</v>
      </c>
      <c r="U19" s="9">
        <f t="shared" si="50"/>
        <v>0.17373608357480555</v>
      </c>
      <c r="V19" s="10">
        <v>139</v>
      </c>
      <c r="W19" s="11">
        <f t="shared" si="51"/>
        <v>12.074657808448986</v>
      </c>
      <c r="AK19" s="2" t="s">
        <v>12</v>
      </c>
      <c r="AL19" s="12">
        <v>449.31299999999999</v>
      </c>
      <c r="AM19" s="13">
        <f>AL19/AL28</f>
        <v>0.24061698557892869</v>
      </c>
      <c r="AN19" s="14">
        <v>1.17</v>
      </c>
      <c r="AO19" s="14">
        <f t="shared" si="62"/>
        <v>0.28152187312734656</v>
      </c>
      <c r="AP19" s="6">
        <v>7</v>
      </c>
      <c r="AQ19" s="7">
        <f t="shared" si="63"/>
        <v>1.6843188990525009</v>
      </c>
      <c r="AR19" s="8">
        <v>6</v>
      </c>
      <c r="AS19" s="9">
        <f t="shared" si="64"/>
        <v>1.4437019134735722</v>
      </c>
      <c r="AT19" s="10">
        <v>96</v>
      </c>
      <c r="AU19" s="11">
        <f t="shared" si="65"/>
        <v>23.099230615577156</v>
      </c>
      <c r="AW19" s="2" t="s">
        <v>3</v>
      </c>
      <c r="AX19" s="12">
        <v>102.26599999999999</v>
      </c>
      <c r="AY19" s="13">
        <f>AX19/AX28</f>
        <v>7.3747108267614339E-2</v>
      </c>
      <c r="AZ19" s="14">
        <v>3.5</v>
      </c>
      <c r="BA19" s="14">
        <f t="shared" si="66"/>
        <v>0.25811487893665019</v>
      </c>
      <c r="BB19" s="6">
        <v>16</v>
      </c>
      <c r="BC19" s="7">
        <f t="shared" si="67"/>
        <v>1.1799537322818294</v>
      </c>
      <c r="BD19" s="8">
        <v>2</v>
      </c>
      <c r="BE19" s="9">
        <f t="shared" si="68"/>
        <v>0.14749421653522868</v>
      </c>
      <c r="BF19" s="10">
        <v>139</v>
      </c>
      <c r="BG19" s="11">
        <f t="shared" si="69"/>
        <v>10.250848049198392</v>
      </c>
      <c r="BI19" s="2" t="s">
        <v>2</v>
      </c>
      <c r="BJ19" s="12">
        <v>257.48700000000002</v>
      </c>
      <c r="BK19" s="13">
        <f>BJ19/BJ28</f>
        <v>0.25297444190529339</v>
      </c>
      <c r="BL19" s="14">
        <v>4.2</v>
      </c>
      <c r="BM19" s="14">
        <f t="shared" si="70"/>
        <v>1.0624926560022323</v>
      </c>
      <c r="BN19" s="6">
        <v>0</v>
      </c>
      <c r="BO19" s="7">
        <f t="shared" si="71"/>
        <v>0</v>
      </c>
      <c r="BP19" s="8">
        <v>5</v>
      </c>
      <c r="BQ19" s="9">
        <f t="shared" si="72"/>
        <v>1.2648722095264668</v>
      </c>
      <c r="BR19" s="10">
        <v>179</v>
      </c>
      <c r="BS19" s="11">
        <f t="shared" si="73"/>
        <v>45.282425101047515</v>
      </c>
      <c r="BU19" s="2" t="s">
        <v>2</v>
      </c>
      <c r="BV19" s="12">
        <v>44.751000000000005</v>
      </c>
      <c r="BW19" s="13">
        <f>BV19/BV28</f>
        <v>3.4244824746938324E-2</v>
      </c>
      <c r="BX19" s="14">
        <v>4.2</v>
      </c>
      <c r="BY19" s="14">
        <f t="shared" si="74"/>
        <v>0.14382826393714096</v>
      </c>
      <c r="BZ19" s="6">
        <v>0</v>
      </c>
      <c r="CA19" s="7">
        <f t="shared" si="75"/>
        <v>0</v>
      </c>
      <c r="CB19" s="8">
        <v>5</v>
      </c>
      <c r="CC19" s="9">
        <f t="shared" si="76"/>
        <v>0.17122412373469162</v>
      </c>
      <c r="CD19" s="10">
        <v>179</v>
      </c>
      <c r="CE19" s="11">
        <f t="shared" si="77"/>
        <v>6.1298236297019599</v>
      </c>
      <c r="CG19" s="2" t="s">
        <v>0</v>
      </c>
      <c r="CH19" s="12">
        <v>0.58399999999999996</v>
      </c>
      <c r="CI19" s="13">
        <f>CH19/CH28</f>
        <v>9.0122761398445995E-4</v>
      </c>
      <c r="CJ19" s="14">
        <v>4.6399999999999997</v>
      </c>
      <c r="CK19" s="14">
        <f t="shared" si="78"/>
        <v>4.1816961288878938E-3</v>
      </c>
      <c r="CL19" s="6">
        <v>2</v>
      </c>
      <c r="CM19" s="7">
        <f t="shared" si="79"/>
        <v>1.8024552279689199E-3</v>
      </c>
      <c r="CN19" s="8">
        <v>13</v>
      </c>
      <c r="CO19" s="9">
        <f t="shared" si="80"/>
        <v>1.171595898179798E-2</v>
      </c>
      <c r="CP19" s="10">
        <v>544</v>
      </c>
      <c r="CQ19" s="11">
        <f t="shared" si="81"/>
        <v>0.49026782200754621</v>
      </c>
      <c r="CS19" s="2" t="s">
        <v>2</v>
      </c>
      <c r="CT19" s="12">
        <v>138.893</v>
      </c>
      <c r="CU19" s="13">
        <f>CT19/CT28</f>
        <v>0.11948473589445585</v>
      </c>
      <c r="CV19" s="14">
        <v>4.2</v>
      </c>
      <c r="CW19" s="14">
        <f t="shared" si="82"/>
        <v>0.50183589075671464</v>
      </c>
      <c r="CX19" s="6">
        <v>0</v>
      </c>
      <c r="CY19" s="7">
        <f t="shared" si="83"/>
        <v>0</v>
      </c>
      <c r="CZ19" s="8">
        <v>5</v>
      </c>
      <c r="DA19" s="9">
        <f t="shared" si="84"/>
        <v>0.59742367947227926</v>
      </c>
      <c r="DB19" s="10">
        <v>179</v>
      </c>
      <c r="DC19" s="11">
        <f t="shared" si="85"/>
        <v>21.387767725107597</v>
      </c>
      <c r="DE19" s="2" t="s">
        <v>2</v>
      </c>
      <c r="DF19" s="12">
        <v>23.916</v>
      </c>
      <c r="DG19" s="13">
        <f>DF19/DF28</f>
        <v>3.4740571485015637E-2</v>
      </c>
      <c r="DH19" s="14">
        <v>4.2</v>
      </c>
      <c r="DI19" s="14">
        <f t="shared" si="86"/>
        <v>0.14591040023706567</v>
      </c>
      <c r="DJ19" s="6">
        <v>0</v>
      </c>
      <c r="DK19" s="7">
        <f t="shared" si="87"/>
        <v>0</v>
      </c>
      <c r="DL19" s="8">
        <v>5</v>
      </c>
      <c r="DM19" s="9">
        <f t="shared" si="88"/>
        <v>0.17370285742507818</v>
      </c>
      <c r="DN19" s="10">
        <v>179</v>
      </c>
      <c r="DO19" s="11">
        <f t="shared" si="89"/>
        <v>6.2185622958177991</v>
      </c>
    </row>
    <row r="20" spans="1:128">
      <c r="A20" s="2" t="s">
        <v>11</v>
      </c>
      <c r="B20" s="12">
        <v>283.79399999999998</v>
      </c>
      <c r="C20" s="13">
        <f>B20/B28</f>
        <v>0.32966106223268193</v>
      </c>
      <c r="D20" s="14">
        <v>5</v>
      </c>
      <c r="E20" s="14">
        <f t="shared" si="52"/>
        <v>1.6483053111634096</v>
      </c>
      <c r="F20" s="6">
        <v>2</v>
      </c>
      <c r="G20" s="7">
        <f t="shared" si="53"/>
        <v>0.65932212446536387</v>
      </c>
      <c r="H20" s="8">
        <v>4</v>
      </c>
      <c r="I20" s="9">
        <f t="shared" si="54"/>
        <v>1.3186442489307277</v>
      </c>
      <c r="J20" s="10">
        <v>184</v>
      </c>
      <c r="K20" s="11">
        <f t="shared" si="55"/>
        <v>60.657635450813473</v>
      </c>
      <c r="M20" s="2" t="s">
        <v>12</v>
      </c>
      <c r="N20" s="12">
        <v>245.12500000000003</v>
      </c>
      <c r="O20" s="13">
        <f>N20/N28</f>
        <v>0.19470683366376898</v>
      </c>
      <c r="P20" s="14">
        <v>1.17</v>
      </c>
      <c r="Q20" s="14">
        <f t="shared" si="56"/>
        <v>0.2278069953866097</v>
      </c>
      <c r="R20" s="6">
        <v>7</v>
      </c>
      <c r="S20" s="7">
        <f t="shared" si="57"/>
        <v>1.3629478356463829</v>
      </c>
      <c r="T20" s="8">
        <v>6</v>
      </c>
      <c r="U20" s="9">
        <f t="shared" si="50"/>
        <v>1.1682410019826139</v>
      </c>
      <c r="V20" s="10">
        <v>96</v>
      </c>
      <c r="W20" s="11">
        <f t="shared" si="51"/>
        <v>18.691856031721823</v>
      </c>
      <c r="AK20" s="2" t="s">
        <v>15</v>
      </c>
      <c r="AL20" s="12">
        <v>176.124</v>
      </c>
      <c r="AM20" s="13">
        <f>AL20/AL28</f>
        <v>9.431827249178909E-2</v>
      </c>
      <c r="AN20" s="14">
        <v>1.29</v>
      </c>
      <c r="AO20" s="14">
        <f t="shared" si="62"/>
        <v>0.12167057151440792</v>
      </c>
      <c r="AP20" s="6">
        <v>6</v>
      </c>
      <c r="AQ20" s="7">
        <f t="shared" si="63"/>
        <v>0.56590963495073454</v>
      </c>
      <c r="AR20" s="8">
        <v>14</v>
      </c>
      <c r="AS20" s="9">
        <f t="shared" si="64"/>
        <v>1.3204558148850474</v>
      </c>
      <c r="AT20" s="10">
        <v>125</v>
      </c>
      <c r="AU20" s="11">
        <f t="shared" si="65"/>
        <v>11.789784061473636</v>
      </c>
      <c r="AW20" s="2" t="s">
        <v>16</v>
      </c>
      <c r="AX20" s="12">
        <v>119.61</v>
      </c>
      <c r="AY20" s="13">
        <f>AX20/AX28</f>
        <v>8.6254391683348822E-2</v>
      </c>
      <c r="AZ20" s="14">
        <v>1.25</v>
      </c>
      <c r="BA20" s="14">
        <f t="shared" si="66"/>
        <v>0.10781798960418602</v>
      </c>
      <c r="BB20" s="6">
        <v>2</v>
      </c>
      <c r="BC20" s="7">
        <f t="shared" si="67"/>
        <v>0.17250878336669764</v>
      </c>
      <c r="BD20" s="8">
        <v>4</v>
      </c>
      <c r="BE20" s="9">
        <f t="shared" si="68"/>
        <v>0.34501756673339529</v>
      </c>
      <c r="BF20" s="10">
        <v>62</v>
      </c>
      <c r="BG20" s="11">
        <f t="shared" si="69"/>
        <v>5.3477722843676272</v>
      </c>
      <c r="BI20" s="2" t="s">
        <v>3</v>
      </c>
      <c r="BJ20" s="12">
        <v>118.01499999999999</v>
      </c>
      <c r="BK20" s="13">
        <f>BJ20/BJ28</f>
        <v>0.11594674201591999</v>
      </c>
      <c r="BL20" s="14">
        <v>3.5</v>
      </c>
      <c r="BM20" s="14">
        <f t="shared" si="70"/>
        <v>0.40581359705571995</v>
      </c>
      <c r="BN20" s="6">
        <v>16</v>
      </c>
      <c r="BO20" s="7">
        <f t="shared" si="71"/>
        <v>1.8551478722547199</v>
      </c>
      <c r="BP20" s="8">
        <v>2</v>
      </c>
      <c r="BQ20" s="9">
        <f t="shared" si="72"/>
        <v>0.23189348403183999</v>
      </c>
      <c r="BR20" s="10">
        <v>139</v>
      </c>
      <c r="BS20" s="11">
        <f t="shared" si="73"/>
        <v>16.116597140212878</v>
      </c>
      <c r="BU20" s="2" t="s">
        <v>3</v>
      </c>
      <c r="BV20" s="12">
        <v>48.591999999999999</v>
      </c>
      <c r="BW20" s="13">
        <f>BV20/BV28</f>
        <v>3.7184074637510375E-2</v>
      </c>
      <c r="BX20" s="14">
        <v>3.5</v>
      </c>
      <c r="BY20" s="14">
        <f t="shared" si="74"/>
        <v>0.13014426123128631</v>
      </c>
      <c r="BZ20" s="6">
        <v>16</v>
      </c>
      <c r="CA20" s="7">
        <f t="shared" si="75"/>
        <v>0.59494519420016601</v>
      </c>
      <c r="CB20" s="8">
        <v>2</v>
      </c>
      <c r="CC20" s="9">
        <f t="shared" si="76"/>
        <v>7.4368149275020751E-2</v>
      </c>
      <c r="CD20" s="10">
        <v>139</v>
      </c>
      <c r="CE20" s="11">
        <f t="shared" si="77"/>
        <v>5.168586374613942</v>
      </c>
      <c r="CG20" s="2" t="s">
        <v>1</v>
      </c>
      <c r="CH20" s="12">
        <v>62.108999999999995</v>
      </c>
      <c r="CI20" s="13">
        <f>CH20/CH28</f>
        <v>9.5846482666028798E-2</v>
      </c>
      <c r="CJ20" s="14">
        <v>1</v>
      </c>
      <c r="CK20" s="14">
        <f t="shared" si="78"/>
        <v>9.5846482666028798E-2</v>
      </c>
      <c r="CL20" s="6">
        <v>6</v>
      </c>
      <c r="CM20" s="7">
        <f t="shared" si="79"/>
        <v>0.57507889599617279</v>
      </c>
      <c r="CN20" s="8">
        <v>15</v>
      </c>
      <c r="CO20" s="9">
        <f t="shared" si="80"/>
        <v>1.437697239990432</v>
      </c>
      <c r="CP20" s="10">
        <v>151</v>
      </c>
      <c r="CQ20" s="11">
        <f t="shared" si="81"/>
        <v>14.472818882570348</v>
      </c>
      <c r="CS20" s="2" t="s">
        <v>3</v>
      </c>
      <c r="CT20" s="12">
        <v>169.12600000000003</v>
      </c>
      <c r="CU20" s="13">
        <f>CT20/CT28</f>
        <v>0.14549311659252623</v>
      </c>
      <c r="CV20" s="14">
        <v>3.5</v>
      </c>
      <c r="CW20" s="14">
        <f t="shared" si="82"/>
        <v>0.50922590807384183</v>
      </c>
      <c r="CX20" s="6">
        <v>16</v>
      </c>
      <c r="CY20" s="7">
        <f t="shared" si="83"/>
        <v>2.3278898654804197</v>
      </c>
      <c r="CZ20" s="8">
        <v>2</v>
      </c>
      <c r="DA20" s="9">
        <f t="shared" si="84"/>
        <v>0.29098623318505246</v>
      </c>
      <c r="DB20" s="10">
        <v>139</v>
      </c>
      <c r="DC20" s="11">
        <f t="shared" si="85"/>
        <v>20.223543206361146</v>
      </c>
      <c r="DE20" s="2" t="s">
        <v>3</v>
      </c>
      <c r="DF20" s="12">
        <v>34.51</v>
      </c>
      <c r="DG20" s="13">
        <f>DF20/DF28</f>
        <v>5.0129499997821098E-2</v>
      </c>
      <c r="DH20" s="14">
        <v>3.5</v>
      </c>
      <c r="DI20" s="14">
        <f t="shared" si="86"/>
        <v>0.17545324999237383</v>
      </c>
      <c r="DJ20" s="6">
        <v>16</v>
      </c>
      <c r="DK20" s="7">
        <f t="shared" si="87"/>
        <v>0.80207199996513756</v>
      </c>
      <c r="DL20" s="8">
        <v>2</v>
      </c>
      <c r="DM20" s="9">
        <f t="shared" si="88"/>
        <v>0.1002589999956422</v>
      </c>
      <c r="DN20" s="10">
        <v>139</v>
      </c>
      <c r="DO20" s="11">
        <f t="shared" si="89"/>
        <v>6.9680004996971325</v>
      </c>
    </row>
    <row r="21" spans="1:128">
      <c r="A21" s="2" t="s">
        <v>12</v>
      </c>
      <c r="B21" s="12">
        <v>94.046999999999997</v>
      </c>
      <c r="C21" s="13">
        <f>B21/B28</f>
        <v>0.10924696758845161</v>
      </c>
      <c r="D21" s="14">
        <v>1.17</v>
      </c>
      <c r="E21" s="14">
        <f t="shared" si="52"/>
        <v>0.12781895207848837</v>
      </c>
      <c r="F21" s="6">
        <v>7</v>
      </c>
      <c r="G21" s="7">
        <f t="shared" si="53"/>
        <v>0.76472877311916121</v>
      </c>
      <c r="H21" s="8">
        <v>6</v>
      </c>
      <c r="I21" s="9">
        <f t="shared" si="54"/>
        <v>0.65548180553070967</v>
      </c>
      <c r="J21" s="10">
        <v>96</v>
      </c>
      <c r="K21" s="11">
        <f t="shared" si="55"/>
        <v>10.487708888491355</v>
      </c>
      <c r="M21" s="2" t="s">
        <v>14</v>
      </c>
      <c r="N21" s="12">
        <v>41.837000000000003</v>
      </c>
      <c r="O21" s="13">
        <f>N21/N28</f>
        <v>3.3231819683798486E-2</v>
      </c>
      <c r="P21" s="14">
        <v>1.1299999999999999</v>
      </c>
      <c r="Q21" s="14">
        <f t="shared" si="56"/>
        <v>3.7551956242692287E-2</v>
      </c>
      <c r="R21" s="6">
        <v>4</v>
      </c>
      <c r="S21" s="7">
        <f t="shared" si="57"/>
        <v>0.13292727873519394</v>
      </c>
      <c r="T21" s="8">
        <v>8</v>
      </c>
      <c r="U21" s="9">
        <f t="shared" si="50"/>
        <v>0.26585455747038789</v>
      </c>
      <c r="V21" s="10">
        <v>82</v>
      </c>
      <c r="W21" s="11">
        <f t="shared" si="51"/>
        <v>2.7250092140714757</v>
      </c>
      <c r="AK21" s="2" t="s">
        <v>16</v>
      </c>
      <c r="AL21" s="12">
        <v>89.921999999999997</v>
      </c>
      <c r="AM21" s="13">
        <f>AL21/AL28</f>
        <v>4.815520712115702E-2</v>
      </c>
      <c r="AN21" s="14">
        <v>1.25</v>
      </c>
      <c r="AO21" s="14">
        <f t="shared" si="62"/>
        <v>6.0194008901446272E-2</v>
      </c>
      <c r="AP21" s="6">
        <v>2</v>
      </c>
      <c r="AQ21" s="7">
        <f t="shared" si="63"/>
        <v>9.6310414242314041E-2</v>
      </c>
      <c r="AR21" s="8">
        <v>4</v>
      </c>
      <c r="AS21" s="9">
        <f t="shared" si="64"/>
        <v>0.19262082848462808</v>
      </c>
      <c r="AT21" s="10">
        <v>62</v>
      </c>
      <c r="AU21" s="11">
        <f t="shared" si="65"/>
        <v>2.9856228415117352</v>
      </c>
      <c r="BI21" s="2" t="s">
        <v>12</v>
      </c>
      <c r="BJ21" s="12">
        <v>26.332000000000001</v>
      </c>
      <c r="BK21" s="13">
        <f>BJ21/BJ28</f>
        <v>2.5870521635073557E-2</v>
      </c>
      <c r="BL21" s="14">
        <v>1.17</v>
      </c>
      <c r="BM21" s="14">
        <f t="shared" si="70"/>
        <v>3.0268510313036061E-2</v>
      </c>
      <c r="BN21" s="6">
        <v>7</v>
      </c>
      <c r="BO21" s="7">
        <f t="shared" si="71"/>
        <v>0.1810936514455149</v>
      </c>
      <c r="BP21" s="8">
        <v>6</v>
      </c>
      <c r="BQ21" s="9">
        <f t="shared" si="72"/>
        <v>0.15522312981044134</v>
      </c>
      <c r="BR21" s="10">
        <v>96</v>
      </c>
      <c r="BS21" s="11">
        <f t="shared" si="73"/>
        <v>2.4835700769670614</v>
      </c>
      <c r="BU21" s="2" t="s">
        <v>12</v>
      </c>
      <c r="BV21" s="12">
        <v>89.915999999999997</v>
      </c>
      <c r="BW21" s="13">
        <f>BV21/BV28</f>
        <v>6.880645487130356E-2</v>
      </c>
      <c r="BX21" s="14">
        <v>1.17</v>
      </c>
      <c r="BY21" s="14">
        <f t="shared" si="74"/>
        <v>8.0503552199425163E-2</v>
      </c>
      <c r="BZ21" s="6">
        <v>7</v>
      </c>
      <c r="CA21" s="7">
        <f t="shared" si="75"/>
        <v>0.48164518409912493</v>
      </c>
      <c r="CB21" s="8">
        <v>6</v>
      </c>
      <c r="CC21" s="9">
        <f t="shared" si="76"/>
        <v>0.41283872922782139</v>
      </c>
      <c r="CD21" s="10">
        <v>96</v>
      </c>
      <c r="CE21" s="11">
        <f t="shared" si="77"/>
        <v>6.6054196676451422</v>
      </c>
      <c r="CG21" s="2" t="s">
        <v>2</v>
      </c>
      <c r="CH21" s="12">
        <v>0.625</v>
      </c>
      <c r="CI21" s="13">
        <f>CH21/CH28</f>
        <v>9.6449873071967037E-4</v>
      </c>
      <c r="CJ21" s="14">
        <v>4.2</v>
      </c>
      <c r="CK21" s="14">
        <f t="shared" si="78"/>
        <v>4.0508946690226153E-3</v>
      </c>
      <c r="CL21" s="6">
        <v>0</v>
      </c>
      <c r="CM21" s="7">
        <f t="shared" si="79"/>
        <v>0</v>
      </c>
      <c r="CN21" s="8">
        <v>5</v>
      </c>
      <c r="CO21" s="9">
        <f t="shared" si="80"/>
        <v>4.8224936535983514E-3</v>
      </c>
      <c r="CP21" s="10">
        <v>179</v>
      </c>
      <c r="CQ21" s="11">
        <f t="shared" si="81"/>
        <v>0.172645272798821</v>
      </c>
      <c r="CS21" s="2" t="s">
        <v>12</v>
      </c>
      <c r="CT21" s="12">
        <v>35.249000000000002</v>
      </c>
      <c r="CU21" s="13">
        <f>CT21/CT28</f>
        <v>3.0323468105258541E-2</v>
      </c>
      <c r="CV21" s="14">
        <v>1.17</v>
      </c>
      <c r="CW21" s="14">
        <f t="shared" si="82"/>
        <v>3.5478457683152491E-2</v>
      </c>
      <c r="CX21" s="6">
        <v>7</v>
      </c>
      <c r="CY21" s="7">
        <f t="shared" si="83"/>
        <v>0.21226427673680978</v>
      </c>
      <c r="CZ21" s="8">
        <v>6</v>
      </c>
      <c r="DA21" s="9">
        <f t="shared" si="84"/>
        <v>0.18194080863155124</v>
      </c>
      <c r="DB21" s="10">
        <v>96</v>
      </c>
      <c r="DC21" s="11">
        <f t="shared" si="85"/>
        <v>2.9110529381048198</v>
      </c>
      <c r="DE21" s="2" t="s">
        <v>12</v>
      </c>
      <c r="DF21" s="12">
        <v>120.85599999999999</v>
      </c>
      <c r="DG21" s="13">
        <f>DF21/DF28</f>
        <v>0.17555638515609004</v>
      </c>
      <c r="DH21" s="14">
        <v>1.17</v>
      </c>
      <c r="DI21" s="14">
        <f t="shared" si="86"/>
        <v>0.20540097063262533</v>
      </c>
      <c r="DJ21" s="6">
        <v>7</v>
      </c>
      <c r="DK21" s="7">
        <f t="shared" si="87"/>
        <v>1.2288946960926304</v>
      </c>
      <c r="DL21" s="8">
        <v>6</v>
      </c>
      <c r="DM21" s="9">
        <f t="shared" si="88"/>
        <v>1.0533383109365402</v>
      </c>
      <c r="DN21" s="10">
        <v>96</v>
      </c>
      <c r="DO21" s="11">
        <f t="shared" si="89"/>
        <v>16.853412974984643</v>
      </c>
    </row>
    <row r="22" spans="1:128">
      <c r="A22" s="2" t="s">
        <v>13</v>
      </c>
      <c r="B22" s="12">
        <v>1.1559999999999999</v>
      </c>
      <c r="C22" s="13">
        <f>B22/B28</f>
        <v>1.342833844059354E-3</v>
      </c>
      <c r="D22" s="14">
        <v>2.14</v>
      </c>
      <c r="E22" s="14">
        <f t="shared" si="52"/>
        <v>2.8736644262870176E-3</v>
      </c>
      <c r="F22" s="6">
        <v>9</v>
      </c>
      <c r="G22" s="7">
        <f t="shared" si="53"/>
        <v>1.2085504596534185E-2</v>
      </c>
      <c r="H22" s="8">
        <v>6</v>
      </c>
      <c r="I22" s="9">
        <f t="shared" si="54"/>
        <v>8.0570030643561247E-3</v>
      </c>
      <c r="J22" s="10">
        <v>127</v>
      </c>
      <c r="K22" s="11">
        <f t="shared" si="55"/>
        <v>0.17053989819553794</v>
      </c>
      <c r="M22" s="2" t="s">
        <v>15</v>
      </c>
      <c r="N22" s="12">
        <v>6.3310000000000004</v>
      </c>
      <c r="O22" s="13">
        <f>N22/N28</f>
        <v>5.0288178028569976E-3</v>
      </c>
      <c r="P22" s="14">
        <v>1.29</v>
      </c>
      <c r="Q22" s="14">
        <f t="shared" si="56"/>
        <v>6.4871749656855273E-3</v>
      </c>
      <c r="R22" s="6">
        <v>6</v>
      </c>
      <c r="S22" s="7">
        <f t="shared" si="57"/>
        <v>3.0172906817141985E-2</v>
      </c>
      <c r="T22" s="8">
        <v>14</v>
      </c>
      <c r="U22" s="9">
        <f t="shared" si="50"/>
        <v>7.0403449239997973E-2</v>
      </c>
      <c r="V22" s="10">
        <v>125</v>
      </c>
      <c r="W22" s="11">
        <f t="shared" si="51"/>
        <v>0.62860222535712473</v>
      </c>
      <c r="BI22" s="2" t="s">
        <v>14</v>
      </c>
      <c r="BJ22" s="12">
        <v>20.39</v>
      </c>
      <c r="BK22" s="13">
        <f>BJ22/BJ28</f>
        <v>2.0032657456294616E-2</v>
      </c>
      <c r="BL22" s="14">
        <v>1.1299999999999999</v>
      </c>
      <c r="BM22" s="14">
        <f t="shared" si="70"/>
        <v>2.2636902925612913E-2</v>
      </c>
      <c r="BN22" s="6">
        <v>4</v>
      </c>
      <c r="BO22" s="7">
        <f t="shared" si="71"/>
        <v>8.0130629825178462E-2</v>
      </c>
      <c r="BP22" s="8">
        <v>8</v>
      </c>
      <c r="BQ22" s="9">
        <f t="shared" si="72"/>
        <v>0.16026125965035692</v>
      </c>
      <c r="BR22" s="10">
        <v>82</v>
      </c>
      <c r="BS22" s="11">
        <f t="shared" si="73"/>
        <v>1.6426779114161585</v>
      </c>
      <c r="BU22" s="2" t="s">
        <v>14</v>
      </c>
      <c r="BV22" s="12">
        <v>12.066999999999998</v>
      </c>
      <c r="BW22" s="13">
        <f>BV22/BV28</f>
        <v>9.2340349985766713E-3</v>
      </c>
      <c r="BX22" s="14">
        <v>1.1299999999999999</v>
      </c>
      <c r="BY22" s="14">
        <f t="shared" si="74"/>
        <v>1.0434459548391638E-2</v>
      </c>
      <c r="BZ22" s="6">
        <v>4</v>
      </c>
      <c r="CA22" s="7">
        <f t="shared" si="75"/>
        <v>3.6936139994306685E-2</v>
      </c>
      <c r="CB22" s="8">
        <v>8</v>
      </c>
      <c r="CC22" s="9">
        <f t="shared" si="76"/>
        <v>7.3872279988613371E-2</v>
      </c>
      <c r="CD22" s="10">
        <v>82</v>
      </c>
      <c r="CE22" s="11">
        <f t="shared" si="77"/>
        <v>0.7571908698832871</v>
      </c>
      <c r="CG22" s="2" t="s">
        <v>3</v>
      </c>
      <c r="CH22" s="12">
        <v>1.1879999999999999</v>
      </c>
      <c r="CI22" s="13">
        <f>CH22/CH28</f>
        <v>1.8333191873519494E-3</v>
      </c>
      <c r="CJ22" s="14">
        <v>3.5</v>
      </c>
      <c r="CK22" s="14">
        <f t="shared" si="78"/>
        <v>6.4166171557318227E-3</v>
      </c>
      <c r="CL22" s="6">
        <v>16</v>
      </c>
      <c r="CM22" s="7">
        <f t="shared" si="79"/>
        <v>2.9333106997631191E-2</v>
      </c>
      <c r="CN22" s="8">
        <v>2</v>
      </c>
      <c r="CO22" s="9">
        <f t="shared" si="80"/>
        <v>3.6666383747038988E-3</v>
      </c>
      <c r="CP22" s="10">
        <v>139</v>
      </c>
      <c r="CQ22" s="11">
        <f t="shared" si="81"/>
        <v>0.25483136704192094</v>
      </c>
      <c r="CS22" s="2" t="s">
        <v>15</v>
      </c>
      <c r="CT22" s="12">
        <v>157.63800000000001</v>
      </c>
      <c r="CU22" s="13">
        <f>CT22/CT28</f>
        <v>0.13561039647016215</v>
      </c>
      <c r="CV22" s="14">
        <v>1.29</v>
      </c>
      <c r="CW22" s="14">
        <f t="shared" si="82"/>
        <v>0.17493741144650918</v>
      </c>
      <c r="CX22" s="6">
        <v>6</v>
      </c>
      <c r="CY22" s="7">
        <f t="shared" si="83"/>
        <v>0.81366237882097292</v>
      </c>
      <c r="CZ22" s="8">
        <v>14</v>
      </c>
      <c r="DA22" s="9">
        <f t="shared" si="84"/>
        <v>1.8985455505822701</v>
      </c>
      <c r="DB22" s="10">
        <v>125</v>
      </c>
      <c r="DC22" s="11">
        <f t="shared" si="85"/>
        <v>16.95129955877027</v>
      </c>
      <c r="DE22" s="2" t="s">
        <v>14</v>
      </c>
      <c r="DF22" s="12">
        <v>20.582999999999998</v>
      </c>
      <c r="DG22" s="13">
        <f>DF22/DF28</f>
        <v>2.9899029222113929E-2</v>
      </c>
      <c r="DH22" s="14">
        <v>1.1299999999999999</v>
      </c>
      <c r="DI22" s="14">
        <f t="shared" si="86"/>
        <v>3.3785903020988738E-2</v>
      </c>
      <c r="DJ22" s="6">
        <v>4</v>
      </c>
      <c r="DK22" s="7">
        <f t="shared" si="87"/>
        <v>0.11959611688845571</v>
      </c>
      <c r="DL22" s="8">
        <v>8</v>
      </c>
      <c r="DM22" s="9">
        <f t="shared" si="88"/>
        <v>0.23919223377691143</v>
      </c>
      <c r="DN22" s="10">
        <v>82</v>
      </c>
      <c r="DO22" s="11">
        <f t="shared" si="89"/>
        <v>2.451720396213342</v>
      </c>
    </row>
    <row r="23" spans="1:128">
      <c r="A23" s="2" t="s">
        <v>14</v>
      </c>
      <c r="B23" s="12">
        <v>1.042</v>
      </c>
      <c r="C23" s="13">
        <f>B23/B28</f>
        <v>1.2104090532092102E-3</v>
      </c>
      <c r="D23" s="14">
        <v>1.1299999999999999</v>
      </c>
      <c r="E23" s="14">
        <f t="shared" si="52"/>
        <v>1.3677622301264075E-3</v>
      </c>
      <c r="F23" s="6">
        <v>4</v>
      </c>
      <c r="G23" s="7">
        <f t="shared" si="53"/>
        <v>4.8416362128368409E-3</v>
      </c>
      <c r="H23" s="8">
        <v>8</v>
      </c>
      <c r="I23" s="9">
        <f t="shared" si="54"/>
        <v>9.6832724256736818E-3</v>
      </c>
      <c r="J23" s="10">
        <v>82</v>
      </c>
      <c r="K23" s="11">
        <f t="shared" si="55"/>
        <v>9.9253542363155242E-2</v>
      </c>
      <c r="M23" s="2" t="s">
        <v>16</v>
      </c>
      <c r="N23" s="12">
        <v>62.707000000000001</v>
      </c>
      <c r="O23" s="13">
        <f>N23/N28</f>
        <v>4.9809205175130898E-2</v>
      </c>
      <c r="P23" s="14">
        <v>1.25</v>
      </c>
      <c r="Q23" s="14">
        <f t="shared" si="56"/>
        <v>6.2261506468913624E-2</v>
      </c>
      <c r="R23" s="6">
        <v>2</v>
      </c>
      <c r="S23" s="7">
        <f t="shared" si="57"/>
        <v>9.9618410350261796E-2</v>
      </c>
      <c r="T23" s="8">
        <v>4</v>
      </c>
      <c r="U23" s="9">
        <f t="shared" si="50"/>
        <v>0.19923682070052359</v>
      </c>
      <c r="V23" s="10">
        <v>62</v>
      </c>
      <c r="W23" s="11">
        <f t="shared" si="51"/>
        <v>3.0881707208581157</v>
      </c>
      <c r="BI23" s="2" t="s">
        <v>15</v>
      </c>
      <c r="BJ23" s="12">
        <v>17.602</v>
      </c>
      <c r="BK23" s="13">
        <f>BJ23/BJ28</f>
        <v>1.7293518221956735E-2</v>
      </c>
      <c r="BL23" s="14">
        <v>1.29</v>
      </c>
      <c r="BM23" s="14">
        <f t="shared" si="70"/>
        <v>2.230863850632419E-2</v>
      </c>
      <c r="BN23" s="6">
        <v>6</v>
      </c>
      <c r="BO23" s="7">
        <f t="shared" si="71"/>
        <v>0.1037611093317404</v>
      </c>
      <c r="BP23" s="8">
        <v>14</v>
      </c>
      <c r="BQ23" s="9">
        <f t="shared" si="72"/>
        <v>0.24210925510739428</v>
      </c>
      <c r="BR23" s="10">
        <v>125</v>
      </c>
      <c r="BS23" s="11">
        <f t="shared" si="73"/>
        <v>2.1616897777445918</v>
      </c>
      <c r="BU23" s="2" t="s">
        <v>15</v>
      </c>
      <c r="BV23" s="12">
        <v>245.67099999999996</v>
      </c>
      <c r="BW23" s="13">
        <f>BV23/BV28</f>
        <v>0.18799491274843205</v>
      </c>
      <c r="BX23" s="14">
        <v>1.29</v>
      </c>
      <c r="BY23" s="14">
        <f t="shared" si="74"/>
        <v>0.24251343744547735</v>
      </c>
      <c r="BZ23" s="6">
        <v>6</v>
      </c>
      <c r="CA23" s="7">
        <f t="shared" si="75"/>
        <v>1.1279694764905923</v>
      </c>
      <c r="CB23" s="8">
        <v>14</v>
      </c>
      <c r="CC23" s="9">
        <f t="shared" si="76"/>
        <v>2.6319287784780485</v>
      </c>
      <c r="CD23" s="10">
        <v>125</v>
      </c>
      <c r="CE23" s="11">
        <f t="shared" si="77"/>
        <v>23.499364093554007</v>
      </c>
      <c r="CG23" s="2" t="s">
        <v>11</v>
      </c>
      <c r="CH23" s="12">
        <v>76.694000000000003</v>
      </c>
      <c r="CI23" s="13">
        <f>CH23/CH28</f>
        <v>0.11835402504610304</v>
      </c>
      <c r="CJ23" s="14">
        <v>5</v>
      </c>
      <c r="CK23" s="14">
        <f t="shared" si="78"/>
        <v>0.5917701252305152</v>
      </c>
      <c r="CL23" s="6">
        <v>2</v>
      </c>
      <c r="CM23" s="7">
        <f t="shared" si="79"/>
        <v>0.23670805009220608</v>
      </c>
      <c r="CN23" s="8">
        <v>4</v>
      </c>
      <c r="CO23" s="9">
        <f t="shared" si="80"/>
        <v>0.47341610018441216</v>
      </c>
      <c r="CP23" s="10">
        <v>184</v>
      </c>
      <c r="CQ23" s="11">
        <f t="shared" si="81"/>
        <v>21.777140608482959</v>
      </c>
      <c r="CS23" s="2" t="s">
        <v>16</v>
      </c>
      <c r="CT23" s="12">
        <v>23.24</v>
      </c>
      <c r="CU23" s="13">
        <f>CT23/CT28</f>
        <v>1.9992550108264302E-2</v>
      </c>
      <c r="CV23" s="14">
        <v>1.25</v>
      </c>
      <c r="CW23" s="14">
        <f t="shared" si="82"/>
        <v>2.4990687635330376E-2</v>
      </c>
      <c r="CX23" s="6">
        <v>2</v>
      </c>
      <c r="CY23" s="7">
        <f t="shared" si="83"/>
        <v>3.9985100216528603E-2</v>
      </c>
      <c r="CZ23" s="8">
        <v>4</v>
      </c>
      <c r="DA23" s="9">
        <f t="shared" si="84"/>
        <v>7.9970200433057206E-2</v>
      </c>
      <c r="DB23" s="10">
        <v>62</v>
      </c>
      <c r="DC23" s="11">
        <f t="shared" si="85"/>
        <v>1.2395381067123867</v>
      </c>
      <c r="DE23" s="2" t="s">
        <v>15</v>
      </c>
      <c r="DF23" s="12">
        <v>18.919</v>
      </c>
      <c r="DG23" s="13">
        <f>DF23/DF28</f>
        <v>2.748188961051224E-2</v>
      </c>
      <c r="DH23" s="14">
        <v>1.29</v>
      </c>
      <c r="DI23" s="14">
        <f t="shared" si="86"/>
        <v>3.5451637597560794E-2</v>
      </c>
      <c r="DJ23" s="6">
        <v>6</v>
      </c>
      <c r="DK23" s="7">
        <f t="shared" si="87"/>
        <v>0.16489133766307346</v>
      </c>
      <c r="DL23" s="8">
        <v>14</v>
      </c>
      <c r="DM23" s="9">
        <f t="shared" si="88"/>
        <v>0.38474645454717138</v>
      </c>
      <c r="DN23" s="10">
        <v>125</v>
      </c>
      <c r="DO23" s="11">
        <f t="shared" si="89"/>
        <v>3.4352362013140301</v>
      </c>
    </row>
    <row r="24" spans="1:128">
      <c r="A24" s="2" t="s">
        <v>15</v>
      </c>
      <c r="B24" s="12">
        <v>1.1910000000000001</v>
      </c>
      <c r="C24" s="13">
        <f>B24/B28</f>
        <v>1.383490578092293E-3</v>
      </c>
      <c r="D24" s="14">
        <v>1.29</v>
      </c>
      <c r="E24" s="14">
        <f t="shared" si="52"/>
        <v>1.784702845739058E-3</v>
      </c>
      <c r="F24" s="6">
        <v>6</v>
      </c>
      <c r="G24" s="7">
        <f t="shared" si="53"/>
        <v>8.3009434685537582E-3</v>
      </c>
      <c r="H24" s="8">
        <v>14</v>
      </c>
      <c r="I24" s="9">
        <f t="shared" si="54"/>
        <v>1.9368868093292101E-2</v>
      </c>
      <c r="J24" s="10">
        <v>125</v>
      </c>
      <c r="K24" s="11">
        <f t="shared" si="55"/>
        <v>0.17293632226153663</v>
      </c>
      <c r="BI24" s="2" t="s">
        <v>16</v>
      </c>
      <c r="BJ24" s="12">
        <v>13.888</v>
      </c>
      <c r="BK24" s="13">
        <f>BJ24/BJ28</f>
        <v>1.3644607491565455E-2</v>
      </c>
      <c r="BL24" s="14">
        <v>1.25</v>
      </c>
      <c r="BM24" s="14">
        <f t="shared" si="70"/>
        <v>1.7055759364456819E-2</v>
      </c>
      <c r="BN24" s="6">
        <v>2</v>
      </c>
      <c r="BO24" s="7">
        <f t="shared" si="71"/>
        <v>2.7289214983130909E-2</v>
      </c>
      <c r="BP24" s="8">
        <v>4</v>
      </c>
      <c r="BQ24" s="9">
        <f t="shared" si="72"/>
        <v>5.4578429966261818E-2</v>
      </c>
      <c r="BR24" s="10">
        <v>62</v>
      </c>
      <c r="BS24" s="11">
        <f t="shared" si="73"/>
        <v>0.84596566447705823</v>
      </c>
      <c r="BU24" s="2" t="s">
        <v>16</v>
      </c>
      <c r="BV24" s="12">
        <v>11.446999999999999</v>
      </c>
      <c r="BW24" s="13">
        <f>BV24/BV28</f>
        <v>8.7595921628165381E-3</v>
      </c>
      <c r="BX24" s="14">
        <v>1.25</v>
      </c>
      <c r="BY24" s="14">
        <f t="shared" si="74"/>
        <v>1.0949490203520672E-2</v>
      </c>
      <c r="BZ24" s="6">
        <v>2</v>
      </c>
      <c r="CA24" s="7">
        <f t="shared" si="75"/>
        <v>1.7519184325633076E-2</v>
      </c>
      <c r="CB24" s="8">
        <v>4</v>
      </c>
      <c r="CC24" s="9">
        <f t="shared" si="76"/>
        <v>3.5038368651266152E-2</v>
      </c>
      <c r="CD24" s="10">
        <v>62</v>
      </c>
      <c r="CE24" s="11">
        <f t="shared" si="77"/>
        <v>0.5430947140946254</v>
      </c>
      <c r="CG24" s="2" t="s">
        <v>12</v>
      </c>
      <c r="CH24" s="12">
        <v>80.540999999999997</v>
      </c>
      <c r="CI24" s="13">
        <f>CH24/CH28</f>
        <v>0.12429070763342875</v>
      </c>
      <c r="CJ24" s="14">
        <v>1.17</v>
      </c>
      <c r="CK24" s="14">
        <f t="shared" si="78"/>
        <v>0.14542012793111164</v>
      </c>
      <c r="CL24" s="6">
        <v>7</v>
      </c>
      <c r="CM24" s="7">
        <f t="shared" si="79"/>
        <v>0.87003495343400128</v>
      </c>
      <c r="CN24" s="8">
        <v>6</v>
      </c>
      <c r="CO24" s="9">
        <f t="shared" si="80"/>
        <v>0.74574424580057252</v>
      </c>
      <c r="CP24" s="10">
        <v>96</v>
      </c>
      <c r="CQ24" s="11">
        <f t="shared" si="81"/>
        <v>11.93190793280916</v>
      </c>
      <c r="DE24" s="2" t="s">
        <v>16</v>
      </c>
      <c r="DF24" s="12">
        <v>29.91</v>
      </c>
      <c r="DG24" s="13">
        <f>DF24/DF28</f>
        <v>4.344750347536451E-2</v>
      </c>
      <c r="DH24" s="14">
        <v>1.25</v>
      </c>
      <c r="DI24" s="14">
        <f t="shared" si="86"/>
        <v>5.4309379344205641E-2</v>
      </c>
      <c r="DJ24" s="6">
        <v>2</v>
      </c>
      <c r="DK24" s="7">
        <f t="shared" si="87"/>
        <v>8.689500695072902E-2</v>
      </c>
      <c r="DL24" s="8">
        <v>4</v>
      </c>
      <c r="DM24" s="9">
        <f t="shared" si="88"/>
        <v>0.17379001390145804</v>
      </c>
      <c r="DN24" s="10">
        <v>62</v>
      </c>
      <c r="DO24" s="11">
        <f t="shared" si="89"/>
        <v>2.6937452154725996</v>
      </c>
    </row>
    <row r="25" spans="1:128">
      <c r="A25" s="2" t="s">
        <v>16</v>
      </c>
      <c r="B25" s="12">
        <v>1.1040000000000001</v>
      </c>
      <c r="C25" s="13">
        <f>B25/B28</f>
        <v>1.2824295534961305E-3</v>
      </c>
      <c r="D25" s="14">
        <v>1.25</v>
      </c>
      <c r="E25" s="14">
        <f t="shared" si="52"/>
        <v>1.6030369418701632E-3</v>
      </c>
      <c r="F25" s="6">
        <v>2</v>
      </c>
      <c r="G25" s="7">
        <f t="shared" si="53"/>
        <v>2.564859106992261E-3</v>
      </c>
      <c r="H25" s="8">
        <v>4</v>
      </c>
      <c r="I25" s="9">
        <f t="shared" si="54"/>
        <v>5.1297182139845221E-3</v>
      </c>
      <c r="J25" s="10">
        <v>62</v>
      </c>
      <c r="K25" s="11">
        <f t="shared" si="55"/>
        <v>7.9510632316760088E-2</v>
      </c>
      <c r="BV25" s="12"/>
      <c r="CG25" s="2" t="s">
        <v>14</v>
      </c>
      <c r="CH25" s="12">
        <v>0.77500000000000002</v>
      </c>
      <c r="CI25" s="13">
        <f>CH25/CH28</f>
        <v>1.1959784260923913E-3</v>
      </c>
      <c r="CJ25" s="14">
        <v>1.1299999999999999</v>
      </c>
      <c r="CK25" s="14">
        <f t="shared" si="78"/>
        <v>1.351455621484402E-3</v>
      </c>
      <c r="CL25" s="6">
        <v>4</v>
      </c>
      <c r="CM25" s="7">
        <f t="shared" si="79"/>
        <v>4.7839137043695652E-3</v>
      </c>
      <c r="CN25" s="8">
        <v>8</v>
      </c>
      <c r="CO25" s="9">
        <f t="shared" si="80"/>
        <v>9.5678274087391303E-3</v>
      </c>
      <c r="CP25" s="10">
        <v>82</v>
      </c>
      <c r="CQ25" s="11">
        <f t="shared" si="81"/>
        <v>9.8070230939576092E-2</v>
      </c>
    </row>
    <row r="26" spans="1:128">
      <c r="BV26" s="12"/>
      <c r="CG26" s="2" t="s">
        <v>15</v>
      </c>
      <c r="CH26" s="12">
        <v>1.216</v>
      </c>
      <c r="CI26" s="13">
        <f>CH26/CH28</f>
        <v>1.8765287304881907E-3</v>
      </c>
      <c r="CJ26" s="14">
        <v>1.29</v>
      </c>
      <c r="CK26" s="14">
        <f t="shared" si="78"/>
        <v>2.4207220623297661E-3</v>
      </c>
      <c r="CL26" s="6">
        <v>6</v>
      </c>
      <c r="CM26" s="7">
        <f t="shared" si="79"/>
        <v>1.1259172382929145E-2</v>
      </c>
      <c r="CN26" s="8">
        <v>14</v>
      </c>
      <c r="CO26" s="9">
        <f t="shared" si="80"/>
        <v>2.6271402226834668E-2</v>
      </c>
      <c r="CP26" s="10">
        <v>125</v>
      </c>
      <c r="CQ26" s="11">
        <f t="shared" si="81"/>
        <v>0.23456609131102385</v>
      </c>
    </row>
    <row r="27" spans="1:128">
      <c r="BV27" s="12"/>
      <c r="CG27" s="2" t="s">
        <v>16</v>
      </c>
      <c r="CH27" s="12">
        <v>2.09</v>
      </c>
      <c r="CI27" s="13">
        <f>CH27/CH28</f>
        <v>3.2252837555265777E-3</v>
      </c>
      <c r="CJ27" s="14">
        <v>1.25</v>
      </c>
      <c r="CK27" s="14">
        <f t="shared" si="78"/>
        <v>4.0316046944082222E-3</v>
      </c>
      <c r="CL27" s="6">
        <v>2</v>
      </c>
      <c r="CM27" s="7">
        <f t="shared" si="79"/>
        <v>6.4505675110531555E-3</v>
      </c>
      <c r="CN27" s="8">
        <v>4</v>
      </c>
      <c r="CO27" s="9">
        <f t="shared" si="80"/>
        <v>1.2901135022106311E-2</v>
      </c>
      <c r="CP27" s="10">
        <v>62</v>
      </c>
      <c r="CQ27" s="11">
        <f t="shared" si="81"/>
        <v>0.19996759284264781</v>
      </c>
    </row>
    <row r="28" spans="1:128" s="42" customFormat="1">
      <c r="A28" s="32" t="s">
        <v>90</v>
      </c>
      <c r="B28" s="33">
        <f>SUM(B13:B25)</f>
        <v>860.8660000000001</v>
      </c>
      <c r="C28" s="34">
        <f>SUM(C13:C25)</f>
        <v>0.99999999999999989</v>
      </c>
      <c r="D28" s="35">
        <f t="shared" ref="D28:E28" si="90">SUM(D13:D25)</f>
        <v>31.709999999999997</v>
      </c>
      <c r="E28" s="35">
        <f t="shared" si="90"/>
        <v>3.7410383613709914</v>
      </c>
      <c r="F28" s="36">
        <f>SUM(F13:F25)</f>
        <v>44</v>
      </c>
      <c r="G28" s="37"/>
      <c r="H28" s="38">
        <f>SUM(H13:H25)</f>
        <v>81</v>
      </c>
      <c r="I28" s="39">
        <f>SUM(I13:I25)</f>
        <v>6.9281769752783813</v>
      </c>
      <c r="J28" s="40">
        <f>SUM(J13:J25)</f>
        <v>1995</v>
      </c>
      <c r="K28" s="41">
        <f>SUM(K13:K25)</f>
        <v>258.03312478364808</v>
      </c>
      <c r="N28" s="33">
        <f t="shared" ref="N28:W28" si="91">SUM(N13:N23)</f>
        <v>1258.9440000000002</v>
      </c>
      <c r="O28" s="34">
        <f t="shared" si="91"/>
        <v>1</v>
      </c>
      <c r="P28" s="35">
        <f t="shared" si="91"/>
        <v>22.069999999999997</v>
      </c>
      <c r="Q28" s="35">
        <f t="shared" si="91"/>
        <v>3.0155332326140005</v>
      </c>
      <c r="R28" s="36">
        <f t="shared" si="91"/>
        <v>49</v>
      </c>
      <c r="S28" s="37">
        <f t="shared" si="91"/>
        <v>4.3845039970006594</v>
      </c>
      <c r="T28" s="38">
        <f t="shared" si="91"/>
        <v>69</v>
      </c>
      <c r="U28" s="39">
        <f t="shared" si="91"/>
        <v>8.2160286716486208</v>
      </c>
      <c r="V28" s="40">
        <f t="shared" si="91"/>
        <v>1658</v>
      </c>
      <c r="W28" s="41">
        <f t="shared" si="91"/>
        <v>286.40533177011838</v>
      </c>
      <c r="Z28" s="33">
        <f t="shared" ref="Z28:AI28" si="92">SUM(Z13:Z16)</f>
        <v>362.94299999999998</v>
      </c>
      <c r="AA28" s="34">
        <f t="shared" si="92"/>
        <v>1</v>
      </c>
      <c r="AB28" s="35">
        <f t="shared" si="92"/>
        <v>12.89</v>
      </c>
      <c r="AC28" s="35">
        <f t="shared" si="92"/>
        <v>4.4267526305783553</v>
      </c>
      <c r="AD28" s="36">
        <f t="shared" si="92"/>
        <v>24</v>
      </c>
      <c r="AE28" s="37">
        <f t="shared" si="92"/>
        <v>2.2221616066434673</v>
      </c>
      <c r="AF28" s="38">
        <f t="shared" si="92"/>
        <v>23</v>
      </c>
      <c r="AG28" s="39">
        <f t="shared" si="92"/>
        <v>11.488090416401475</v>
      </c>
      <c r="AH28" s="40">
        <f t="shared" si="92"/>
        <v>1009</v>
      </c>
      <c r="AI28" s="41">
        <f t="shared" si="92"/>
        <v>476.99039518602098</v>
      </c>
      <c r="AL28" s="33">
        <f t="shared" ref="AL28:AO28" si="93">SUM(AL13:AL21)</f>
        <v>1867.3370000000002</v>
      </c>
      <c r="AM28" s="34">
        <f t="shared" si="93"/>
        <v>0.99999999999999978</v>
      </c>
      <c r="AN28" s="35">
        <f t="shared" si="93"/>
        <v>16.739999999999998</v>
      </c>
      <c r="AO28" s="35">
        <f t="shared" si="93"/>
        <v>2.3500011781483465</v>
      </c>
      <c r="AP28" s="36">
        <f>SUM(AP13:AP21)</f>
        <v>45</v>
      </c>
      <c r="AQ28" s="37">
        <f t="shared" ref="AQ28:AU28" si="94">SUM(AQ13:AQ21)</f>
        <v>4.0611405439939325</v>
      </c>
      <c r="AR28" s="38">
        <f t="shared" si="94"/>
        <v>56</v>
      </c>
      <c r="AS28" s="39">
        <f t="shared" si="94"/>
        <v>8.3889153377242547</v>
      </c>
      <c r="AT28" s="40">
        <f t="shared" si="94"/>
        <v>1397</v>
      </c>
      <c r="AU28" s="41">
        <f t="shared" si="94"/>
        <v>253.90613531462179</v>
      </c>
      <c r="AX28" s="33">
        <f t="shared" ref="AX28:BG28" si="95">SUM(AX13:AX20)</f>
        <v>1386.7119999999998</v>
      </c>
      <c r="AY28" s="34">
        <f t="shared" si="95"/>
        <v>1</v>
      </c>
      <c r="AZ28" s="35">
        <f t="shared" si="95"/>
        <v>15.83</v>
      </c>
      <c r="BA28" s="35">
        <f t="shared" si="95"/>
        <v>1.6915153398831193</v>
      </c>
      <c r="BB28" s="36">
        <f>SUM(BB13:BB20)</f>
        <v>37</v>
      </c>
      <c r="BC28" s="37">
        <f t="shared" si="95"/>
        <v>5.0916506094993048</v>
      </c>
      <c r="BD28" s="38">
        <f t="shared" si="95"/>
        <v>48</v>
      </c>
      <c r="BE28" s="39">
        <f t="shared" si="95"/>
        <v>4.5650199897311063</v>
      </c>
      <c r="BF28" s="40">
        <f t="shared" si="95"/>
        <v>1214</v>
      </c>
      <c r="BG28" s="41">
        <f t="shared" si="95"/>
        <v>175.90627614097235</v>
      </c>
      <c r="BJ28" s="33">
        <f t="shared" ref="BJ28:BS28" si="96">SUM(BJ13:BJ24)</f>
        <v>1017.8380000000001</v>
      </c>
      <c r="BK28" s="34">
        <f t="shared" si="96"/>
        <v>0.99999999999999989</v>
      </c>
      <c r="BL28" s="35">
        <f>SUM(BL13:BL24)</f>
        <v>25.819999999999997</v>
      </c>
      <c r="BM28" s="35">
        <f>SUM(BM13:BM24)</f>
        <v>2.9850214867198903</v>
      </c>
      <c r="BN28" s="36">
        <f>SUM(BN13:BN24)</f>
        <v>49</v>
      </c>
      <c r="BO28" s="37">
        <f t="shared" si="96"/>
        <v>3.5364969671008546</v>
      </c>
      <c r="BP28" s="38">
        <f t="shared" si="96"/>
        <v>73</v>
      </c>
      <c r="BQ28" s="39">
        <f t="shared" si="96"/>
        <v>5.9342419913581521</v>
      </c>
      <c r="BR28" s="40">
        <f t="shared" si="96"/>
        <v>1771</v>
      </c>
      <c r="BS28" s="41">
        <f t="shared" si="96"/>
        <v>203.66023571531031</v>
      </c>
      <c r="BV28" s="43">
        <f t="shared" ref="BV28:BY28" si="97">SUM(BV13:BV24)</f>
        <v>1306.7959999999998</v>
      </c>
      <c r="BW28" s="34">
        <f t="shared" si="97"/>
        <v>1.0000000000000002</v>
      </c>
      <c r="BX28" s="35">
        <f t="shared" si="97"/>
        <v>25.819999999999997</v>
      </c>
      <c r="BY28" s="35">
        <f t="shared" si="97"/>
        <v>2.2186833828692465</v>
      </c>
      <c r="BZ28" s="36">
        <f>SUM(BZ13:BZ24)</f>
        <v>49</v>
      </c>
      <c r="CA28" s="37">
        <f t="shared" ref="CA28:CE28" si="98">SUM(CA13:CA24)</f>
        <v>3.6466403325385146</v>
      </c>
      <c r="CB28" s="38">
        <f t="shared" si="98"/>
        <v>73</v>
      </c>
      <c r="CC28" s="39">
        <f t="shared" si="98"/>
        <v>6.4891413809041349</v>
      </c>
      <c r="CD28" s="40">
        <f t="shared" si="98"/>
        <v>1771</v>
      </c>
      <c r="CE28" s="41">
        <f t="shared" si="98"/>
        <v>144.19745622116997</v>
      </c>
      <c r="CH28" s="33">
        <f t="shared" ref="CH28:CQ28" si="99">SUM(CH13:CH27)</f>
        <v>648.005</v>
      </c>
      <c r="CI28" s="34">
        <f t="shared" si="99"/>
        <v>1</v>
      </c>
      <c r="CJ28" s="35">
        <f t="shared" si="99"/>
        <v>33.32</v>
      </c>
      <c r="CK28" s="35">
        <f t="shared" si="99"/>
        <v>1.6307778489363509</v>
      </c>
      <c r="CL28" s="36">
        <f t="shared" si="99"/>
        <v>58</v>
      </c>
      <c r="CM28" s="37">
        <f t="shared" si="99"/>
        <v>2.391091118124089</v>
      </c>
      <c r="CN28" s="38">
        <f t="shared" si="99"/>
        <v>106</v>
      </c>
      <c r="CO28" s="39">
        <f t="shared" si="99"/>
        <v>5.340568359812039</v>
      </c>
      <c r="CP28" s="40">
        <f t="shared" si="99"/>
        <v>2307</v>
      </c>
      <c r="CQ28" s="41">
        <f t="shared" si="99"/>
        <v>104.32847123093187</v>
      </c>
      <c r="CT28" s="33">
        <f t="shared" ref="CT28:DC28" si="100">SUM(CT13:CT23)</f>
        <v>1162.433</v>
      </c>
      <c r="CU28" s="34">
        <f t="shared" si="100"/>
        <v>1</v>
      </c>
      <c r="CV28" s="35">
        <f t="shared" si="100"/>
        <v>24.689999999999998</v>
      </c>
      <c r="CW28" s="35">
        <f t="shared" si="100"/>
        <v>2.5826068083063713</v>
      </c>
      <c r="CX28" s="36">
        <f t="shared" si="100"/>
        <v>45</v>
      </c>
      <c r="CY28" s="37">
        <f t="shared" si="100"/>
        <v>5.0574484722990496</v>
      </c>
      <c r="CZ28" s="38">
        <f t="shared" si="100"/>
        <v>65</v>
      </c>
      <c r="DA28" s="39">
        <f t="shared" si="100"/>
        <v>6.7022804755198795</v>
      </c>
      <c r="DB28" s="40">
        <f t="shared" si="100"/>
        <v>1689</v>
      </c>
      <c r="DC28" s="41">
        <f t="shared" si="100"/>
        <v>192.37663245967727</v>
      </c>
      <c r="DF28" s="33">
        <f t="shared" ref="DF28:DO28" si="101">SUM(DF13:DF24)</f>
        <v>688.4169999999998</v>
      </c>
      <c r="DG28" s="34">
        <f t="shared" si="101"/>
        <v>1.0000000000000002</v>
      </c>
      <c r="DH28" s="35">
        <f t="shared" si="101"/>
        <v>25.819999999999997</v>
      </c>
      <c r="DI28" s="35">
        <f>SUM(DI13:DI24)</f>
        <v>2.6027926678161641</v>
      </c>
      <c r="DJ28" s="36">
        <f>SUM(DJ13:DJ24)</f>
        <v>49</v>
      </c>
      <c r="DK28" s="37">
        <f t="shared" si="101"/>
        <v>4.0883664987936097</v>
      </c>
      <c r="DL28" s="38">
        <f t="shared" si="101"/>
        <v>73</v>
      </c>
      <c r="DM28" s="39">
        <f t="shared" si="101"/>
        <v>6.9712078580279115</v>
      </c>
      <c r="DN28" s="40">
        <f t="shared" si="101"/>
        <v>1771</v>
      </c>
      <c r="DO28" s="41">
        <f t="shared" si="101"/>
        <v>227.52448733834296</v>
      </c>
      <c r="DQ28" s="35">
        <f>AVERAGE(D28,P28,AB28,AN28,AZ28,BL28,BX28,CJ28,CV28,DH28)</f>
        <v>23.470999999999997</v>
      </c>
      <c r="DR28" s="37">
        <f>AVERAGE(F28,R28,AD28,AP28,BB28,BN28,BZ29,BZ28,CL28,BZ29,BZ29,CX28,DJ28)</f>
        <v>44.9</v>
      </c>
      <c r="DS28" s="39">
        <f>AVERAGE(DL28,CZ28,CN28,CB28,BP28,BD28,AR28,AF28,T28,H28)</f>
        <v>66.7</v>
      </c>
      <c r="DT28" s="41">
        <f>AVERAGE(J28,V28,AH28,AT28,BF28,BR28,CD28,CP28,DB28,DN28)</f>
        <v>1658.2</v>
      </c>
      <c r="DU28" s="35">
        <f>AVERAGE(E28,Q28,AC28,AO28,BA28,BM28,BY28,CK28,CW28,DI28)</f>
        <v>2.7244722937242836</v>
      </c>
      <c r="DV28" s="37">
        <f>AVERAGE(DK28,CY28,CM28,CA28,BO28,BC28,AQ28,AE28,S28,G28)</f>
        <v>3.8310555717770538</v>
      </c>
      <c r="DW28" s="39">
        <f>AVERAGE(DM28,DA28,CO28,CC28,BQ28,BE28,AS28,AG28,U28,I28)</f>
        <v>7.1023671456405948</v>
      </c>
      <c r="DX28" s="44">
        <f>AVERAGE(K28,W28,AI28,AU28,BG28,BS28,CE28,CQ28,DC28,DO28)</f>
        <v>232.33285461608142</v>
      </c>
    </row>
    <row r="29" spans="1:128">
      <c r="A29" s="78" t="s">
        <v>86</v>
      </c>
      <c r="M29" s="78" t="s">
        <v>86</v>
      </c>
      <c r="Y29" s="78" t="s">
        <v>86</v>
      </c>
      <c r="AK29" s="78" t="s">
        <v>86</v>
      </c>
      <c r="BI29" s="78" t="s">
        <v>86</v>
      </c>
      <c r="BU29" s="78" t="s">
        <v>86</v>
      </c>
      <c r="CG29" s="78" t="s">
        <v>86</v>
      </c>
      <c r="CS29" s="78" t="s">
        <v>86</v>
      </c>
      <c r="DE29" s="78" t="s">
        <v>86</v>
      </c>
    </row>
    <row r="30" spans="1:128" s="31" customFormat="1">
      <c r="A30" s="31" t="s">
        <v>0</v>
      </c>
      <c r="B30" s="22">
        <v>0.79200000000000004</v>
      </c>
      <c r="C30" s="23">
        <f>B30/B44</f>
        <v>2.365400639733355E-3</v>
      </c>
      <c r="D30" s="24">
        <v>4.6399999999999997</v>
      </c>
      <c r="E30" s="24">
        <f>D30*C30</f>
        <v>1.0975458968362767E-2</v>
      </c>
      <c r="F30" s="25">
        <v>2</v>
      </c>
      <c r="G30" s="26">
        <f>F30*C30</f>
        <v>4.7308012794667099E-3</v>
      </c>
      <c r="H30" s="27">
        <v>13</v>
      </c>
      <c r="I30" s="28">
        <f>H30*C30</f>
        <v>3.0750208316533613E-2</v>
      </c>
      <c r="J30" s="29">
        <v>544</v>
      </c>
      <c r="K30" s="30">
        <f>J30*C30</f>
        <v>1.286777948014945</v>
      </c>
      <c r="M30" s="31" t="s">
        <v>10</v>
      </c>
      <c r="N30" s="22">
        <v>51.502000000000002</v>
      </c>
      <c r="O30" s="23">
        <f>N30/N44</f>
        <v>0.20545819387319533</v>
      </c>
      <c r="P30" s="24">
        <v>1</v>
      </c>
      <c r="Q30" s="24">
        <f>P30*O30</f>
        <v>0.20545819387319533</v>
      </c>
      <c r="R30" s="25">
        <v>6</v>
      </c>
      <c r="S30" s="26">
        <f t="shared" ref="S30:S31" si="102">R30*O30</f>
        <v>1.2327491632391721</v>
      </c>
      <c r="T30" s="27">
        <v>4</v>
      </c>
      <c r="U30" s="28">
        <f>T30*O30</f>
        <v>0.82183277549278133</v>
      </c>
      <c r="V30" s="29">
        <v>213</v>
      </c>
      <c r="W30" s="30">
        <f>V30*O30</f>
        <v>43.762595294990604</v>
      </c>
      <c r="Y30" s="31" t="s">
        <v>10</v>
      </c>
      <c r="Z30" s="22">
        <v>28.741</v>
      </c>
      <c r="AA30" s="23">
        <f>Z30/Z44</f>
        <v>8.0650230381125024E-2</v>
      </c>
      <c r="AB30" s="24">
        <v>1</v>
      </c>
      <c r="AC30" s="24">
        <f>AB30*AA30</f>
        <v>8.0650230381125024E-2</v>
      </c>
      <c r="AD30" s="25">
        <v>6</v>
      </c>
      <c r="AE30" s="26">
        <f t="shared" ref="AE30:AE32" si="103">AD30*AA30</f>
        <v>0.48390138228675017</v>
      </c>
      <c r="AF30" s="27">
        <v>4</v>
      </c>
      <c r="AG30" s="28">
        <f t="shared" ref="AG30:AG32" si="104">AF30*AA30</f>
        <v>0.32260092152450009</v>
      </c>
      <c r="AH30" s="29">
        <v>213</v>
      </c>
      <c r="AI30" s="30">
        <f t="shared" ref="AI30:AI32" si="105">AH30*AA30</f>
        <v>17.17849907117963</v>
      </c>
      <c r="AK30" s="31" t="s">
        <v>10</v>
      </c>
      <c r="AL30" s="22">
        <v>48.411999999999999</v>
      </c>
      <c r="AM30" s="23">
        <f>AL30/AL44</f>
        <v>0.15145836396685008</v>
      </c>
      <c r="AN30" s="24">
        <v>1</v>
      </c>
      <c r="AO30" s="24">
        <f>AN30*AM30</f>
        <v>0.15145836396685008</v>
      </c>
      <c r="AP30" s="25">
        <v>6</v>
      </c>
      <c r="AQ30" s="26">
        <f t="shared" ref="AQ30:AQ32" si="106">AP30*AM30</f>
        <v>0.90875018380110051</v>
      </c>
      <c r="AR30" s="27">
        <v>4</v>
      </c>
      <c r="AS30" s="28">
        <f t="shared" ref="AS30:AS32" si="107">AR30*AM30</f>
        <v>0.60583345586740034</v>
      </c>
      <c r="AT30" s="29">
        <v>213</v>
      </c>
      <c r="AU30" s="30">
        <f t="shared" ref="AU30:AU32" si="108">AT30*AM30</f>
        <v>32.260631524939065</v>
      </c>
      <c r="AW30" s="31" t="s">
        <v>0</v>
      </c>
      <c r="AX30" s="22">
        <v>257.39400000000001</v>
      </c>
      <c r="AY30" s="23">
        <f>AX30/AX44</f>
        <v>0.36177620232953328</v>
      </c>
      <c r="AZ30" s="24">
        <v>4.6399999999999997</v>
      </c>
      <c r="BA30" s="24">
        <f>AZ30*AY30</f>
        <v>1.6786415788090343</v>
      </c>
      <c r="BB30" s="25">
        <v>2</v>
      </c>
      <c r="BC30" s="26">
        <f>BB30*AY30</f>
        <v>0.72355240465906656</v>
      </c>
      <c r="BD30" s="27">
        <v>13</v>
      </c>
      <c r="BE30" s="28">
        <f>BD30*AY30</f>
        <v>4.703090630283933</v>
      </c>
      <c r="BF30" s="29">
        <v>544</v>
      </c>
      <c r="BG30" s="30">
        <f>BF30*AY30</f>
        <v>196.80625406726611</v>
      </c>
      <c r="BI30" s="31" t="s">
        <v>10</v>
      </c>
      <c r="BJ30" s="22">
        <v>23.564</v>
      </c>
      <c r="BK30" s="23">
        <f>BJ30/BJ44</f>
        <v>2.6069226607781156E-2</v>
      </c>
      <c r="BL30" s="24">
        <v>1</v>
      </c>
      <c r="BM30" s="24">
        <f>BL30*BK30</f>
        <v>2.6069226607781156E-2</v>
      </c>
      <c r="BN30" s="25">
        <v>6</v>
      </c>
      <c r="BO30" s="26">
        <f t="shared" ref="BO30:BO36" si="109">BN30*BK30</f>
        <v>0.15641535964668693</v>
      </c>
      <c r="BP30" s="27">
        <v>4</v>
      </c>
      <c r="BQ30" s="28">
        <f t="shared" ref="BQ30:BQ36" si="110">BP30*BK30</f>
        <v>0.10427690643112462</v>
      </c>
      <c r="BR30" s="29">
        <v>213</v>
      </c>
      <c r="BS30" s="30">
        <f t="shared" ref="BS30:BS36" si="111">BR30*BK30</f>
        <v>5.5527452674573858</v>
      </c>
      <c r="BU30" s="31" t="s">
        <v>10</v>
      </c>
      <c r="BV30" s="22">
        <v>34.493000000000002</v>
      </c>
      <c r="BW30" s="23">
        <f>BV30/BV44</f>
        <v>9.6136480189078888E-2</v>
      </c>
      <c r="BX30" s="24">
        <v>1</v>
      </c>
      <c r="BY30" s="24">
        <f>BX30*BW30</f>
        <v>9.6136480189078888E-2</v>
      </c>
      <c r="BZ30" s="25">
        <v>6</v>
      </c>
      <c r="CA30" s="26">
        <f t="shared" ref="CA30:CA34" si="112">BZ30*BW30</f>
        <v>0.57681888113447333</v>
      </c>
      <c r="CB30" s="27">
        <v>4</v>
      </c>
      <c r="CC30" s="28">
        <f t="shared" ref="CC30:CC34" si="113">CB30*BW30</f>
        <v>0.38454592075631555</v>
      </c>
      <c r="CD30" s="29">
        <v>213</v>
      </c>
      <c r="CE30" s="30">
        <f t="shared" ref="CE30:CE34" si="114">CD30*BW30</f>
        <v>20.477070280273804</v>
      </c>
      <c r="CG30" s="31" t="s">
        <v>22</v>
      </c>
      <c r="CH30" s="22">
        <v>3.3039999999999998</v>
      </c>
      <c r="CI30" s="23">
        <f>CH30/CH44</f>
        <v>2.8017000145851203E-3</v>
      </c>
      <c r="CJ30" s="24">
        <v>1</v>
      </c>
      <c r="CK30" s="24">
        <f>CJ30*CI30</f>
        <v>2.8017000145851203E-3</v>
      </c>
      <c r="CL30" s="25">
        <v>6</v>
      </c>
      <c r="CM30" s="26">
        <f>CL30*CI30</f>
        <v>1.6810200087510722E-2</v>
      </c>
      <c r="CN30" s="27">
        <v>8</v>
      </c>
      <c r="CO30" s="28">
        <f>CN30*CI30</f>
        <v>2.2413600116680962E-2</v>
      </c>
      <c r="CP30" s="29">
        <v>85</v>
      </c>
      <c r="CQ30" s="30">
        <f>CP30*CI30</f>
        <v>0.23814450123973521</v>
      </c>
      <c r="CS30" s="31" t="s">
        <v>0</v>
      </c>
      <c r="CT30" s="22">
        <v>235.745</v>
      </c>
      <c r="CU30" s="23">
        <f>CT30/CT44</f>
        <v>0.42554401292453775</v>
      </c>
      <c r="CV30" s="24">
        <v>4.6399999999999997</v>
      </c>
      <c r="CW30" s="24">
        <f>CV30*CU30</f>
        <v>1.9745242199698549</v>
      </c>
      <c r="CX30" s="25">
        <v>2</v>
      </c>
      <c r="CY30" s="26">
        <f>CX30*CU30</f>
        <v>0.8510880258490755</v>
      </c>
      <c r="CZ30" s="27">
        <v>13</v>
      </c>
      <c r="DA30" s="28">
        <f>CZ30*CU30</f>
        <v>5.532072168018991</v>
      </c>
      <c r="DB30" s="29">
        <v>544</v>
      </c>
      <c r="DC30" s="30">
        <f>DB30*CU30</f>
        <v>231.49594303094852</v>
      </c>
      <c r="DE30" s="31" t="s">
        <v>10</v>
      </c>
      <c r="DF30" s="22">
        <v>24.77</v>
      </c>
      <c r="DG30" s="23">
        <f>DF30/DF44</f>
        <v>0.20868612831206029</v>
      </c>
      <c r="DH30" s="24">
        <v>1</v>
      </c>
      <c r="DI30" s="24">
        <f>DH30*DG30</f>
        <v>0.20868612831206029</v>
      </c>
      <c r="DJ30" s="25">
        <v>6</v>
      </c>
      <c r="DK30" s="26">
        <f t="shared" ref="DK30:DK33" si="115">DJ30*DG30</f>
        <v>1.2521167698723619</v>
      </c>
      <c r="DL30" s="27">
        <v>4</v>
      </c>
      <c r="DM30" s="28">
        <f t="shared" ref="DM30:DM33" si="116">DL30*DG30</f>
        <v>0.83474451324824117</v>
      </c>
      <c r="DN30" s="29">
        <v>213</v>
      </c>
      <c r="DO30" s="30">
        <f t="shared" ref="DO30:DO33" si="117">DN30*DG30</f>
        <v>44.450145330468843</v>
      </c>
      <c r="DQ30" s="46"/>
      <c r="DR30" s="47"/>
      <c r="DS30" s="48"/>
      <c r="DT30" s="49"/>
      <c r="DU30" s="46"/>
      <c r="DV30" s="47"/>
      <c r="DW30" s="48"/>
      <c r="DX30" s="49"/>
    </row>
    <row r="31" spans="1:128">
      <c r="A31" s="2" t="s">
        <v>1</v>
      </c>
      <c r="B31" s="12">
        <v>1.127</v>
      </c>
      <c r="C31" s="13">
        <f>B31/B44</f>
        <v>3.365917324469054E-3</v>
      </c>
      <c r="D31" s="14">
        <v>1</v>
      </c>
      <c r="E31" s="14">
        <f t="shared" ref="E31:E35" si="118">D31*C31</f>
        <v>3.365917324469054E-3</v>
      </c>
      <c r="F31" s="6">
        <v>6</v>
      </c>
      <c r="G31" s="7">
        <f t="shared" ref="G31:G35" si="119">F31*C31</f>
        <v>2.0195503946814325E-2</v>
      </c>
      <c r="H31" s="8">
        <v>15</v>
      </c>
      <c r="I31" s="9">
        <f t="shared" ref="I31:I35" si="120">H31*C31</f>
        <v>5.0488759867035812E-2</v>
      </c>
      <c r="J31" s="10">
        <v>151</v>
      </c>
      <c r="K31" s="11">
        <f t="shared" ref="K31:K35" si="121">J31*C31</f>
        <v>0.50825351599482715</v>
      </c>
      <c r="M31" s="2" t="s">
        <v>3</v>
      </c>
      <c r="N31" s="12">
        <v>199.167</v>
      </c>
      <c r="O31" s="13">
        <f>N31/N44</f>
        <v>0.79454180612680469</v>
      </c>
      <c r="P31" s="14">
        <v>3.5</v>
      </c>
      <c r="Q31" s="14">
        <f>P31*O31</f>
        <v>2.7808963214438163</v>
      </c>
      <c r="R31" s="6">
        <v>16</v>
      </c>
      <c r="S31" s="7">
        <f t="shared" si="102"/>
        <v>12.712668898028875</v>
      </c>
      <c r="T31" s="8">
        <v>2</v>
      </c>
      <c r="U31" s="9">
        <f>T31*O31</f>
        <v>1.5890836122536094</v>
      </c>
      <c r="V31" s="10">
        <v>139</v>
      </c>
      <c r="W31" s="11">
        <f>V31*O31</f>
        <v>110.44131105162585</v>
      </c>
      <c r="Y31" s="2" t="s">
        <v>0</v>
      </c>
      <c r="Z31" s="12">
        <v>299.41699999999997</v>
      </c>
      <c r="AA31" s="13">
        <f>Z31/Z44</f>
        <v>0.84019519258290631</v>
      </c>
      <c r="AB31" s="14">
        <v>4.6399999999999997</v>
      </c>
      <c r="AC31" s="14">
        <f t="shared" ref="AC31:AC32" si="122">AB31*AA31</f>
        <v>3.8985056935846849</v>
      </c>
      <c r="AD31" s="6">
        <v>2</v>
      </c>
      <c r="AE31" s="7">
        <f t="shared" si="103"/>
        <v>1.6803903851658126</v>
      </c>
      <c r="AF31" s="8">
        <v>13</v>
      </c>
      <c r="AG31" s="9">
        <f t="shared" si="104"/>
        <v>10.922537503577782</v>
      </c>
      <c r="AH31" s="10">
        <v>544</v>
      </c>
      <c r="AI31" s="11">
        <f t="shared" si="105"/>
        <v>457.06618476510101</v>
      </c>
      <c r="AK31" s="2" t="s">
        <v>2</v>
      </c>
      <c r="AL31" s="12">
        <v>40.47</v>
      </c>
      <c r="AM31" s="13">
        <f>AL31/AL44</f>
        <v>0.1266115836928535</v>
      </c>
      <c r="AN31" s="14">
        <v>4.2</v>
      </c>
      <c r="AO31" s="14">
        <f t="shared" ref="AO31:AO32" si="123">AN31*AM31</f>
        <v>0.53176865150998476</v>
      </c>
      <c r="AP31" s="6">
        <v>0</v>
      </c>
      <c r="AQ31" s="7">
        <f t="shared" si="106"/>
        <v>0</v>
      </c>
      <c r="AR31" s="8">
        <v>5</v>
      </c>
      <c r="AS31" s="9">
        <f t="shared" si="107"/>
        <v>0.63305791846426751</v>
      </c>
      <c r="AT31" s="10">
        <v>179</v>
      </c>
      <c r="AU31" s="11">
        <f t="shared" si="108"/>
        <v>22.663473481020777</v>
      </c>
      <c r="AW31" s="2" t="s">
        <v>1</v>
      </c>
      <c r="AX31" s="12">
        <v>36.012</v>
      </c>
      <c r="AY31" s="13">
        <f>AX31/AX44</f>
        <v>5.0616116142144542E-2</v>
      </c>
      <c r="AZ31" s="14">
        <v>1</v>
      </c>
      <c r="BA31" s="14">
        <f t="shared" ref="BA31:BA35" si="124">AZ31*AY31</f>
        <v>5.0616116142144542E-2</v>
      </c>
      <c r="BB31" s="6">
        <v>6</v>
      </c>
      <c r="BC31" s="7">
        <f t="shared" ref="BC31:BC35" si="125">BB31*AY31</f>
        <v>0.30369669685286727</v>
      </c>
      <c r="BD31" s="8">
        <v>15</v>
      </c>
      <c r="BE31" s="9">
        <f t="shared" ref="BE31:BE35" si="126">BD31*AY31</f>
        <v>0.75924174213216811</v>
      </c>
      <c r="BF31" s="10">
        <v>151</v>
      </c>
      <c r="BG31" s="11">
        <f t="shared" ref="BG31:BG35" si="127">BF31*AY31</f>
        <v>7.6430335374638254</v>
      </c>
      <c r="BI31" s="2" t="s">
        <v>0</v>
      </c>
      <c r="BJ31" s="12">
        <v>419.22600000000006</v>
      </c>
      <c r="BK31" s="13">
        <f>BJ31/BJ44</f>
        <v>0.46379636708002309</v>
      </c>
      <c r="BL31" s="14">
        <v>4.6399999999999997</v>
      </c>
      <c r="BM31" s="14">
        <f t="shared" ref="BM31:BM36" si="128">BL31*BK31</f>
        <v>2.1520151432513068</v>
      </c>
      <c r="BN31" s="6">
        <v>2</v>
      </c>
      <c r="BO31" s="7">
        <f t="shared" si="109"/>
        <v>0.92759273416004617</v>
      </c>
      <c r="BP31" s="8">
        <v>13</v>
      </c>
      <c r="BQ31" s="9">
        <f t="shared" si="110"/>
        <v>6.0293527720403004</v>
      </c>
      <c r="BR31" s="10">
        <v>544</v>
      </c>
      <c r="BS31" s="11">
        <f t="shared" si="111"/>
        <v>252.30522369153255</v>
      </c>
      <c r="BU31" s="2" t="s">
        <v>0</v>
      </c>
      <c r="BV31" s="12">
        <v>250.17500000000004</v>
      </c>
      <c r="BW31" s="13">
        <f>BV31/BV44</f>
        <v>0.69727028473321584</v>
      </c>
      <c r="BX31" s="14">
        <v>4.6399999999999997</v>
      </c>
      <c r="BY31" s="14">
        <f t="shared" ref="BY31:BY34" si="129">BX31*BW31</f>
        <v>3.2353341211621212</v>
      </c>
      <c r="BZ31" s="6">
        <v>2</v>
      </c>
      <c r="CA31" s="7">
        <f t="shared" si="112"/>
        <v>1.3945405694664317</v>
      </c>
      <c r="CB31" s="8">
        <v>13</v>
      </c>
      <c r="CC31" s="9">
        <f t="shared" si="113"/>
        <v>9.0645137015318067</v>
      </c>
      <c r="CD31" s="10">
        <v>544</v>
      </c>
      <c r="CE31" s="11">
        <f t="shared" si="114"/>
        <v>379.31503489486943</v>
      </c>
      <c r="CG31" s="2" t="s">
        <v>7</v>
      </c>
      <c r="CH31" s="12">
        <v>3.2629999999999999</v>
      </c>
      <c r="CI31" s="13">
        <f>CH31/CH44</f>
        <v>2.7669331560506195E-3</v>
      </c>
      <c r="CJ31" s="14">
        <v>1.75</v>
      </c>
      <c r="CK31" s="14">
        <f t="shared" ref="CK31:CK43" si="130">CJ31*CI31</f>
        <v>4.8421330230885842E-3</v>
      </c>
      <c r="CL31" s="6">
        <v>5</v>
      </c>
      <c r="CM31" s="7">
        <f t="shared" ref="CM31:CM43" si="131">CL31*CI31</f>
        <v>1.3834665780253098E-2</v>
      </c>
      <c r="CN31" s="8">
        <v>4</v>
      </c>
      <c r="CO31" s="9">
        <f t="shared" ref="CO31:CO43" si="132">CN31*CI31</f>
        <v>1.1067732624202478E-2</v>
      </c>
      <c r="CP31" s="10">
        <v>74</v>
      </c>
      <c r="CQ31" s="11">
        <f t="shared" ref="CQ31:CQ43" si="133">CP31*CI31</f>
        <v>0.20475305354774584</v>
      </c>
      <c r="CS31" s="2" t="s">
        <v>1</v>
      </c>
      <c r="CT31" s="12">
        <v>36.789000000000001</v>
      </c>
      <c r="CU31" s="13">
        <f>CT31/CT44</f>
        <v>6.6407935232903434E-2</v>
      </c>
      <c r="CV31" s="14">
        <v>1</v>
      </c>
      <c r="CW31" s="14">
        <f t="shared" ref="CW31:CW35" si="134">CV31*CU31</f>
        <v>6.6407935232903434E-2</v>
      </c>
      <c r="CX31" s="6">
        <v>6</v>
      </c>
      <c r="CY31" s="7">
        <f t="shared" ref="CY31:CY35" si="135">CX31*CU31</f>
        <v>0.39844761139742058</v>
      </c>
      <c r="CZ31" s="8">
        <v>15</v>
      </c>
      <c r="DA31" s="9">
        <f t="shared" ref="DA31:DA35" si="136">CZ31*CU31</f>
        <v>0.99611902849355149</v>
      </c>
      <c r="DB31" s="10">
        <v>151</v>
      </c>
      <c r="DC31" s="11">
        <f t="shared" ref="DC31:DC35" si="137">DB31*CU31</f>
        <v>10.027598220168418</v>
      </c>
      <c r="DE31" s="2" t="s">
        <v>0</v>
      </c>
      <c r="DF31" s="12">
        <v>13.048</v>
      </c>
      <c r="DG31" s="13">
        <f>DF31/DF44</f>
        <v>0.10992880913265091</v>
      </c>
      <c r="DH31" s="14">
        <v>4.6399999999999997</v>
      </c>
      <c r="DI31" s="14">
        <f t="shared" ref="DI31:DI33" si="138">DH31*DG31</f>
        <v>0.51006967437550021</v>
      </c>
      <c r="DJ31" s="6">
        <v>2</v>
      </c>
      <c r="DK31" s="7">
        <f t="shared" si="115"/>
        <v>0.21985761826530181</v>
      </c>
      <c r="DL31" s="8">
        <v>13</v>
      </c>
      <c r="DM31" s="9">
        <f t="shared" si="116"/>
        <v>1.4290745187244618</v>
      </c>
      <c r="DN31" s="10">
        <v>544</v>
      </c>
      <c r="DO31" s="11">
        <f t="shared" si="117"/>
        <v>59.801272168162093</v>
      </c>
    </row>
    <row r="32" spans="1:128">
      <c r="A32" s="2" t="s">
        <v>2</v>
      </c>
      <c r="B32" s="12">
        <v>0.72</v>
      </c>
      <c r="C32" s="13">
        <f>B32/B44</f>
        <v>2.1503642179394136E-3</v>
      </c>
      <c r="D32" s="14">
        <v>4.2</v>
      </c>
      <c r="E32" s="14">
        <f t="shared" si="118"/>
        <v>9.031529715345538E-3</v>
      </c>
      <c r="F32" s="6">
        <v>0</v>
      </c>
      <c r="G32" s="7">
        <f t="shared" si="119"/>
        <v>0</v>
      </c>
      <c r="H32" s="8">
        <v>5</v>
      </c>
      <c r="I32" s="9">
        <f t="shared" si="120"/>
        <v>1.0751821089697067E-2</v>
      </c>
      <c r="J32" s="10">
        <v>179</v>
      </c>
      <c r="K32" s="11">
        <f t="shared" si="121"/>
        <v>0.38491519501115501</v>
      </c>
      <c r="Y32" s="2" t="s">
        <v>2</v>
      </c>
      <c r="Z32" s="12">
        <v>28.207999999999998</v>
      </c>
      <c r="AA32" s="13">
        <f>Z32/Z44</f>
        <v>7.9154577035968635E-2</v>
      </c>
      <c r="AB32" s="14">
        <v>4.2</v>
      </c>
      <c r="AC32" s="14">
        <f t="shared" si="122"/>
        <v>0.33244922355106826</v>
      </c>
      <c r="AD32" s="6">
        <v>0</v>
      </c>
      <c r="AE32" s="7">
        <f t="shared" si="103"/>
        <v>0</v>
      </c>
      <c r="AF32" s="8">
        <v>5</v>
      </c>
      <c r="AG32" s="9">
        <f t="shared" si="104"/>
        <v>0.39577288517984316</v>
      </c>
      <c r="AH32" s="10">
        <v>179</v>
      </c>
      <c r="AI32" s="11">
        <f t="shared" si="105"/>
        <v>14.168669289438386</v>
      </c>
      <c r="AK32" s="2" t="s">
        <v>3</v>
      </c>
      <c r="AL32" s="12">
        <v>230.75699999999998</v>
      </c>
      <c r="AM32" s="13">
        <f>AL32/AL44</f>
        <v>0.72193005234029628</v>
      </c>
      <c r="AN32" s="14">
        <v>3.5</v>
      </c>
      <c r="AO32" s="14">
        <f t="shared" si="123"/>
        <v>2.5267551831910371</v>
      </c>
      <c r="AP32" s="6">
        <v>16</v>
      </c>
      <c r="AQ32" s="7">
        <f t="shared" si="106"/>
        <v>11.55088083744474</v>
      </c>
      <c r="AR32" s="8">
        <v>2</v>
      </c>
      <c r="AS32" s="9">
        <f t="shared" si="107"/>
        <v>1.4438601046805926</v>
      </c>
      <c r="AT32" s="10">
        <v>139</v>
      </c>
      <c r="AU32" s="11">
        <f t="shared" si="108"/>
        <v>100.34827727530119</v>
      </c>
      <c r="AW32" s="2" t="s">
        <v>2</v>
      </c>
      <c r="AX32" s="12">
        <v>187.92599999999999</v>
      </c>
      <c r="AY32" s="13">
        <f>AX32/AX44</f>
        <v>0.26413651677575961</v>
      </c>
      <c r="AZ32" s="14">
        <v>4.2</v>
      </c>
      <c r="BA32" s="14">
        <f t="shared" si="124"/>
        <v>1.1093733704581905</v>
      </c>
      <c r="BB32" s="6">
        <v>0</v>
      </c>
      <c r="BC32" s="7">
        <f t="shared" si="125"/>
        <v>0</v>
      </c>
      <c r="BD32" s="8">
        <v>5</v>
      </c>
      <c r="BE32" s="9">
        <f t="shared" si="126"/>
        <v>1.3206825838787981</v>
      </c>
      <c r="BF32" s="10">
        <v>179</v>
      </c>
      <c r="BG32" s="11">
        <f t="shared" si="127"/>
        <v>47.280436502860972</v>
      </c>
      <c r="BI32" s="2" t="s">
        <v>1</v>
      </c>
      <c r="BJ32" s="12">
        <v>35.531999999999996</v>
      </c>
      <c r="BK32" s="13">
        <f>BJ32/BJ44</f>
        <v>3.9309614659127481E-2</v>
      </c>
      <c r="BL32" s="14">
        <v>1</v>
      </c>
      <c r="BM32" s="14">
        <f t="shared" si="128"/>
        <v>3.9309614659127481E-2</v>
      </c>
      <c r="BN32" s="6">
        <v>6</v>
      </c>
      <c r="BO32" s="7">
        <f t="shared" si="109"/>
        <v>0.23585768795476489</v>
      </c>
      <c r="BP32" s="8">
        <v>15</v>
      </c>
      <c r="BQ32" s="9">
        <f t="shared" si="110"/>
        <v>0.58964421988691218</v>
      </c>
      <c r="BR32" s="10">
        <v>151</v>
      </c>
      <c r="BS32" s="11">
        <f t="shared" si="111"/>
        <v>5.9357518135282499</v>
      </c>
      <c r="BU32" s="2" t="s">
        <v>2</v>
      </c>
      <c r="BV32" s="12">
        <v>68.341999999999999</v>
      </c>
      <c r="BW32" s="13">
        <f>BV32/BV44</f>
        <v>0.19047804856295564</v>
      </c>
      <c r="BX32" s="14">
        <v>4.2</v>
      </c>
      <c r="BY32" s="14">
        <f t="shared" si="129"/>
        <v>0.80000780396441373</v>
      </c>
      <c r="BZ32" s="6">
        <v>0</v>
      </c>
      <c r="CA32" s="7">
        <f t="shared" si="112"/>
        <v>0</v>
      </c>
      <c r="CB32" s="8">
        <v>5</v>
      </c>
      <c r="CC32" s="9">
        <f t="shared" si="113"/>
        <v>0.95239024281477813</v>
      </c>
      <c r="CD32" s="10">
        <v>179</v>
      </c>
      <c r="CE32" s="11">
        <f t="shared" si="114"/>
        <v>34.095570692769058</v>
      </c>
      <c r="CG32" s="2" t="s">
        <v>9</v>
      </c>
      <c r="CH32" s="12">
        <v>14.411999999999999</v>
      </c>
      <c r="CI32" s="13">
        <f>CH32/CH44</f>
        <v>1.2220974760956644E-2</v>
      </c>
      <c r="CJ32" s="14">
        <v>1.1399999999999999</v>
      </c>
      <c r="CK32" s="14">
        <f t="shared" si="130"/>
        <v>1.3931911227490573E-2</v>
      </c>
      <c r="CL32" s="6">
        <v>1</v>
      </c>
      <c r="CM32" s="7">
        <f t="shared" si="131"/>
        <v>1.2220974760956644E-2</v>
      </c>
      <c r="CN32" s="8">
        <v>7</v>
      </c>
      <c r="CO32" s="9">
        <f t="shared" si="132"/>
        <v>8.5546823326696511E-2</v>
      </c>
      <c r="CP32" s="10">
        <v>108</v>
      </c>
      <c r="CQ32" s="11">
        <f t="shared" si="133"/>
        <v>1.3198652741833174</v>
      </c>
      <c r="CS32" s="2" t="s">
        <v>2</v>
      </c>
      <c r="CT32" s="12">
        <v>74.722999999999985</v>
      </c>
      <c r="CU32" s="13">
        <f>CT32/CT44</f>
        <v>0.13488271343086905</v>
      </c>
      <c r="CV32" s="14">
        <v>4.2</v>
      </c>
      <c r="CW32" s="14">
        <f t="shared" si="134"/>
        <v>0.56650739640965009</v>
      </c>
      <c r="CX32" s="6">
        <v>0</v>
      </c>
      <c r="CY32" s="7">
        <f t="shared" si="135"/>
        <v>0</v>
      </c>
      <c r="CZ32" s="8">
        <v>5</v>
      </c>
      <c r="DA32" s="9">
        <f t="shared" si="136"/>
        <v>0.67441356715434519</v>
      </c>
      <c r="DB32" s="10">
        <v>179</v>
      </c>
      <c r="DC32" s="11">
        <f t="shared" si="137"/>
        <v>24.144005704125561</v>
      </c>
      <c r="DE32" s="2" t="s">
        <v>2</v>
      </c>
      <c r="DF32" s="12">
        <v>4.8959999999999999</v>
      </c>
      <c r="DG32" s="13">
        <f>DF32/DF44</f>
        <v>4.1248578288891696E-2</v>
      </c>
      <c r="DH32" s="14">
        <v>4.2</v>
      </c>
      <c r="DI32" s="14">
        <f t="shared" si="138"/>
        <v>0.17324402881334514</v>
      </c>
      <c r="DJ32" s="6">
        <v>0</v>
      </c>
      <c r="DK32" s="7">
        <f t="shared" si="115"/>
        <v>0</v>
      </c>
      <c r="DL32" s="8">
        <v>5</v>
      </c>
      <c r="DM32" s="9">
        <f t="shared" si="116"/>
        <v>0.20624289144445848</v>
      </c>
      <c r="DN32" s="10">
        <v>179</v>
      </c>
      <c r="DO32" s="11">
        <f t="shared" si="117"/>
        <v>7.3834955137116136</v>
      </c>
    </row>
    <row r="33" spans="1:128">
      <c r="A33" s="2" t="s">
        <v>3</v>
      </c>
      <c r="B33" s="12">
        <v>218.89400000000001</v>
      </c>
      <c r="C33" s="13">
        <f>B33/B44</f>
        <v>0.65375253489115281</v>
      </c>
      <c r="D33" s="14">
        <v>3.5</v>
      </c>
      <c r="E33" s="14">
        <f t="shared" si="118"/>
        <v>2.288133872119035</v>
      </c>
      <c r="F33" s="6">
        <v>16</v>
      </c>
      <c r="G33" s="7">
        <f t="shared" si="119"/>
        <v>10.460040558258445</v>
      </c>
      <c r="H33" s="8">
        <v>2</v>
      </c>
      <c r="I33" s="9">
        <f t="shared" si="120"/>
        <v>1.3075050697823056</v>
      </c>
      <c r="J33" s="10">
        <v>139</v>
      </c>
      <c r="K33" s="11">
        <f t="shared" si="121"/>
        <v>90.871602349870244</v>
      </c>
      <c r="AW33" s="2" t="s">
        <v>3</v>
      </c>
      <c r="AX33" s="12">
        <v>109.26599999999999</v>
      </c>
      <c r="AY33" s="13">
        <f>AX33/AX44</f>
        <v>0.15357715612539055</v>
      </c>
      <c r="AZ33" s="14">
        <v>3.5</v>
      </c>
      <c r="BA33" s="14">
        <f t="shared" si="124"/>
        <v>0.53752004643886697</v>
      </c>
      <c r="BB33" s="6">
        <v>16</v>
      </c>
      <c r="BC33" s="7">
        <f t="shared" si="125"/>
        <v>2.4572344980062488</v>
      </c>
      <c r="BD33" s="8">
        <v>2</v>
      </c>
      <c r="BE33" s="9">
        <f t="shared" si="126"/>
        <v>0.3071543122507811</v>
      </c>
      <c r="BF33" s="10">
        <v>139</v>
      </c>
      <c r="BG33" s="11">
        <f t="shared" si="127"/>
        <v>21.347224701429287</v>
      </c>
      <c r="BI33" s="2" t="s">
        <v>2</v>
      </c>
      <c r="BJ33" s="12">
        <v>190.68</v>
      </c>
      <c r="BK33" s="13">
        <f>BJ33/BJ44</f>
        <v>0.21095230561753994</v>
      </c>
      <c r="BL33" s="14">
        <v>4.2</v>
      </c>
      <c r="BM33" s="14">
        <f t="shared" si="128"/>
        <v>0.88599968359366776</v>
      </c>
      <c r="BN33" s="6">
        <v>0</v>
      </c>
      <c r="BO33" s="7">
        <f t="shared" si="109"/>
        <v>0</v>
      </c>
      <c r="BP33" s="8">
        <v>5</v>
      </c>
      <c r="BQ33" s="9">
        <f t="shared" si="110"/>
        <v>1.0547615280876996</v>
      </c>
      <c r="BR33" s="10">
        <v>179</v>
      </c>
      <c r="BS33" s="11">
        <f t="shared" si="111"/>
        <v>37.760462705539652</v>
      </c>
      <c r="BU33" s="2" t="s">
        <v>3</v>
      </c>
      <c r="BV33" s="12">
        <v>3.1960000000000002</v>
      </c>
      <c r="BW33" s="13">
        <f>BV33/BV44</f>
        <v>8.907667952462707E-3</v>
      </c>
      <c r="BX33" s="14">
        <v>3.5</v>
      </c>
      <c r="BY33" s="14">
        <f t="shared" si="129"/>
        <v>3.1176837833619474E-2</v>
      </c>
      <c r="BZ33" s="6">
        <v>16</v>
      </c>
      <c r="CA33" s="7">
        <f t="shared" si="112"/>
        <v>0.14252268723940331</v>
      </c>
      <c r="CB33" s="8">
        <v>2</v>
      </c>
      <c r="CC33" s="9">
        <f t="shared" si="113"/>
        <v>1.7815335904925414E-2</v>
      </c>
      <c r="CD33" s="10">
        <v>139</v>
      </c>
      <c r="CE33" s="11">
        <f t="shared" si="114"/>
        <v>1.2381658453923163</v>
      </c>
      <c r="CG33" s="2" t="s">
        <v>10</v>
      </c>
      <c r="CH33" s="12">
        <v>5.6340000000000003</v>
      </c>
      <c r="CI33" s="13">
        <f>CH33/CH44</f>
        <v>4.7774751459360078E-3</v>
      </c>
      <c r="CJ33" s="14">
        <v>1</v>
      </c>
      <c r="CK33" s="14">
        <f t="shared" si="130"/>
        <v>4.7774751459360078E-3</v>
      </c>
      <c r="CL33" s="6">
        <v>6</v>
      </c>
      <c r="CM33" s="7">
        <f t="shared" si="131"/>
        <v>2.8664850875616047E-2</v>
      </c>
      <c r="CN33" s="8">
        <v>4</v>
      </c>
      <c r="CO33" s="9">
        <f t="shared" si="132"/>
        <v>1.9109900583744031E-2</v>
      </c>
      <c r="CP33" s="10">
        <v>213</v>
      </c>
      <c r="CQ33" s="11">
        <f t="shared" si="133"/>
        <v>1.0176022060843697</v>
      </c>
      <c r="CS33" s="2" t="s">
        <v>3</v>
      </c>
      <c r="CT33" s="12">
        <v>37.935000000000002</v>
      </c>
      <c r="CU33" s="13">
        <f>CT33/CT44</f>
        <v>6.8476583300991919E-2</v>
      </c>
      <c r="CV33" s="14">
        <v>3.5</v>
      </c>
      <c r="CW33" s="14">
        <f t="shared" si="134"/>
        <v>0.23966804155347171</v>
      </c>
      <c r="CX33" s="6">
        <v>16</v>
      </c>
      <c r="CY33" s="7">
        <f t="shared" si="135"/>
        <v>1.0956253328158707</v>
      </c>
      <c r="CZ33" s="8">
        <v>2</v>
      </c>
      <c r="DA33" s="9">
        <f t="shared" si="136"/>
        <v>0.13695316660198384</v>
      </c>
      <c r="DB33" s="10">
        <v>139</v>
      </c>
      <c r="DC33" s="11">
        <f t="shared" si="137"/>
        <v>9.518245078837877</v>
      </c>
      <c r="DE33" s="2" t="s">
        <v>3</v>
      </c>
      <c r="DF33" s="12">
        <v>75.981000000000009</v>
      </c>
      <c r="DG33" s="13">
        <f>DF33/DF44</f>
        <v>0.64013648426639713</v>
      </c>
      <c r="DH33" s="14">
        <v>3.5</v>
      </c>
      <c r="DI33" s="14">
        <f t="shared" si="138"/>
        <v>2.2404776949323901</v>
      </c>
      <c r="DJ33" s="6">
        <v>16</v>
      </c>
      <c r="DK33" s="7">
        <f t="shared" si="115"/>
        <v>10.242183748262354</v>
      </c>
      <c r="DL33" s="8">
        <v>2</v>
      </c>
      <c r="DM33" s="9">
        <f t="shared" si="116"/>
        <v>1.2802729685327943</v>
      </c>
      <c r="DN33" s="10">
        <v>139</v>
      </c>
      <c r="DO33" s="11">
        <f t="shared" si="117"/>
        <v>88.978971313029206</v>
      </c>
    </row>
    <row r="34" spans="1:128">
      <c r="A34" s="2" t="s">
        <v>4</v>
      </c>
      <c r="B34" s="12">
        <v>112.74</v>
      </c>
      <c r="C34" s="13">
        <f>B34/B44</f>
        <v>0.33671119712567982</v>
      </c>
      <c r="D34" s="14">
        <v>6</v>
      </c>
      <c r="E34" s="14">
        <f t="shared" si="118"/>
        <v>2.020267182754079</v>
      </c>
      <c r="F34" s="6">
        <v>2</v>
      </c>
      <c r="G34" s="7">
        <f t="shared" si="119"/>
        <v>0.67342239425135964</v>
      </c>
      <c r="H34" s="8">
        <v>3</v>
      </c>
      <c r="I34" s="9">
        <f t="shared" si="120"/>
        <v>1.0101335913770395</v>
      </c>
      <c r="J34" s="10">
        <v>215</v>
      </c>
      <c r="K34" s="11">
        <f t="shared" si="121"/>
        <v>72.392907382021164</v>
      </c>
      <c r="AW34" s="2" t="s">
        <v>4</v>
      </c>
      <c r="AX34" s="12">
        <v>108.34</v>
      </c>
      <c r="AY34" s="13">
        <f>AX34/AX44</f>
        <v>0.15227563097967176</v>
      </c>
      <c r="AZ34" s="14">
        <v>6</v>
      </c>
      <c r="BA34" s="14">
        <f t="shared" si="124"/>
        <v>0.91365378587803048</v>
      </c>
      <c r="BB34" s="6">
        <v>2</v>
      </c>
      <c r="BC34" s="7">
        <f t="shared" si="125"/>
        <v>0.30455126195934351</v>
      </c>
      <c r="BD34" s="8">
        <v>3</v>
      </c>
      <c r="BE34" s="9">
        <f t="shared" si="126"/>
        <v>0.45682689293901524</v>
      </c>
      <c r="BF34" s="10">
        <v>215</v>
      </c>
      <c r="BG34" s="11">
        <f t="shared" si="127"/>
        <v>32.739260660629427</v>
      </c>
      <c r="BI34" s="2" t="s">
        <v>3</v>
      </c>
      <c r="BJ34" s="12">
        <v>18.462</v>
      </c>
      <c r="BK34" s="13">
        <f>BJ34/BJ44</f>
        <v>2.0424803158753002E-2</v>
      </c>
      <c r="BL34" s="14">
        <v>3.5</v>
      </c>
      <c r="BM34" s="14">
        <f t="shared" si="128"/>
        <v>7.1486811055635507E-2</v>
      </c>
      <c r="BN34" s="6">
        <v>16</v>
      </c>
      <c r="BO34" s="7">
        <f t="shared" si="109"/>
        <v>0.32679685054004803</v>
      </c>
      <c r="BP34" s="8">
        <v>2</v>
      </c>
      <c r="BQ34" s="9">
        <f t="shared" si="110"/>
        <v>4.0849606317506004E-2</v>
      </c>
      <c r="BR34" s="10">
        <v>139</v>
      </c>
      <c r="BS34" s="11">
        <f t="shared" si="111"/>
        <v>2.8390476390666675</v>
      </c>
      <c r="BU34" s="2" t="s">
        <v>5</v>
      </c>
      <c r="BV34" s="12">
        <v>2.5859999999999999</v>
      </c>
      <c r="BW34" s="13">
        <f>BV34/BV44</f>
        <v>7.2075185622867827E-3</v>
      </c>
      <c r="BX34" s="14">
        <v>1</v>
      </c>
      <c r="BY34" s="14">
        <f t="shared" si="129"/>
        <v>7.2075185622867827E-3</v>
      </c>
      <c r="BZ34" s="6">
        <v>1</v>
      </c>
      <c r="CA34" s="7">
        <f t="shared" si="112"/>
        <v>7.2075185622867827E-3</v>
      </c>
      <c r="CB34" s="8">
        <v>3</v>
      </c>
      <c r="CC34" s="9">
        <f t="shared" si="113"/>
        <v>2.1622555686860348E-2</v>
      </c>
      <c r="CD34" s="10">
        <v>40</v>
      </c>
      <c r="CE34" s="11">
        <f t="shared" si="114"/>
        <v>0.28830074249147131</v>
      </c>
      <c r="CG34" s="2" t="s">
        <v>0</v>
      </c>
      <c r="CH34" s="12">
        <v>587.89899999999989</v>
      </c>
      <c r="CI34" s="13">
        <f>CH34/CH44</f>
        <v>0.49852198452620378</v>
      </c>
      <c r="CJ34" s="14">
        <v>4.6399999999999997</v>
      </c>
      <c r="CK34" s="14">
        <f t="shared" si="130"/>
        <v>2.3131420082015852</v>
      </c>
      <c r="CL34" s="6">
        <v>2</v>
      </c>
      <c r="CM34" s="7">
        <f t="shared" si="131"/>
        <v>0.99704396905240755</v>
      </c>
      <c r="CN34" s="8">
        <v>13</v>
      </c>
      <c r="CO34" s="9">
        <f t="shared" si="132"/>
        <v>6.4807857988406488</v>
      </c>
      <c r="CP34" s="10">
        <v>544</v>
      </c>
      <c r="CQ34" s="11">
        <f t="shared" si="133"/>
        <v>271.19595958225483</v>
      </c>
      <c r="CS34" s="2" t="s">
        <v>4</v>
      </c>
      <c r="CT34" s="12">
        <v>109.986</v>
      </c>
      <c r="CU34" s="13">
        <f>CT34/CT44</f>
        <v>0.19853606144570707</v>
      </c>
      <c r="CV34" s="14">
        <v>6</v>
      </c>
      <c r="CW34" s="14">
        <f t="shared" si="134"/>
        <v>1.1912163686742425</v>
      </c>
      <c r="CX34" s="6">
        <v>2</v>
      </c>
      <c r="CY34" s="7">
        <f t="shared" si="135"/>
        <v>0.39707212289141414</v>
      </c>
      <c r="CZ34" s="8">
        <v>3</v>
      </c>
      <c r="DA34" s="9">
        <f t="shared" si="136"/>
        <v>0.59560818433712126</v>
      </c>
      <c r="DB34" s="10">
        <v>215</v>
      </c>
      <c r="DC34" s="11">
        <f t="shared" si="137"/>
        <v>42.685253210827021</v>
      </c>
    </row>
    <row r="35" spans="1:128">
      <c r="A35" s="2" t="s">
        <v>5</v>
      </c>
      <c r="B35" s="12">
        <v>0.55400000000000005</v>
      </c>
      <c r="C35" s="13">
        <f>B35/B44</f>
        <v>1.6545858010256044E-3</v>
      </c>
      <c r="D35" s="14">
        <v>1</v>
      </c>
      <c r="E35" s="14">
        <f t="shared" si="118"/>
        <v>1.6545858010256044E-3</v>
      </c>
      <c r="F35" s="6">
        <v>1</v>
      </c>
      <c r="G35" s="7">
        <f t="shared" si="119"/>
        <v>1.6545858010256044E-3</v>
      </c>
      <c r="H35" s="8">
        <v>3</v>
      </c>
      <c r="I35" s="9">
        <f t="shared" si="120"/>
        <v>4.9637574030768133E-3</v>
      </c>
      <c r="J35" s="10">
        <v>40</v>
      </c>
      <c r="K35" s="11">
        <f t="shared" si="121"/>
        <v>6.6183432041024171E-2</v>
      </c>
      <c r="AW35" s="2" t="s">
        <v>5</v>
      </c>
      <c r="AX35" s="12">
        <v>12.535</v>
      </c>
      <c r="AY35" s="13">
        <f>AX35/AX44</f>
        <v>1.7618377647500329E-2</v>
      </c>
      <c r="AZ35" s="14">
        <v>1</v>
      </c>
      <c r="BA35" s="14">
        <f t="shared" si="124"/>
        <v>1.7618377647500329E-2</v>
      </c>
      <c r="BB35" s="6">
        <v>1</v>
      </c>
      <c r="BC35" s="7">
        <f t="shared" si="125"/>
        <v>1.7618377647500329E-2</v>
      </c>
      <c r="BD35" s="8">
        <v>3</v>
      </c>
      <c r="BE35" s="9">
        <f t="shared" si="126"/>
        <v>5.2855132942500986E-2</v>
      </c>
      <c r="BF35" s="10">
        <v>40</v>
      </c>
      <c r="BG35" s="11">
        <f t="shared" si="127"/>
        <v>0.70473510590001309</v>
      </c>
      <c r="BI35" s="2" t="s">
        <v>4</v>
      </c>
      <c r="BJ35" s="12">
        <v>198.69400000000002</v>
      </c>
      <c r="BK35" s="13">
        <f>BJ35/BJ44</f>
        <v>0.21981832081168179</v>
      </c>
      <c r="BL35" s="14">
        <v>6</v>
      </c>
      <c r="BM35" s="14">
        <f t="shared" si="128"/>
        <v>1.3189099248700908</v>
      </c>
      <c r="BN35" s="6">
        <v>2</v>
      </c>
      <c r="BO35" s="7">
        <f t="shared" si="109"/>
        <v>0.43963664162336358</v>
      </c>
      <c r="BP35" s="8">
        <v>3</v>
      </c>
      <c r="BQ35" s="9">
        <f t="shared" si="110"/>
        <v>0.65945496243504542</v>
      </c>
      <c r="BR35" s="10">
        <v>215</v>
      </c>
      <c r="BS35" s="11">
        <f t="shared" si="111"/>
        <v>47.260938974511582</v>
      </c>
      <c r="BV35" s="12"/>
      <c r="CG35" s="2" t="s">
        <v>1</v>
      </c>
      <c r="CH35" s="12">
        <v>106.81599999999999</v>
      </c>
      <c r="CI35" s="13">
        <f>CH35/CH44</f>
        <v>9.0576994176127176E-2</v>
      </c>
      <c r="CJ35" s="14">
        <v>1</v>
      </c>
      <c r="CK35" s="14">
        <f t="shared" si="130"/>
        <v>9.0576994176127176E-2</v>
      </c>
      <c r="CL35" s="6">
        <v>6</v>
      </c>
      <c r="CM35" s="7">
        <f t="shared" si="131"/>
        <v>0.54346196505676303</v>
      </c>
      <c r="CN35" s="8">
        <v>15</v>
      </c>
      <c r="CO35" s="9">
        <f t="shared" si="132"/>
        <v>1.3586549126419076</v>
      </c>
      <c r="CP35" s="10">
        <v>151</v>
      </c>
      <c r="CQ35" s="11">
        <f t="shared" si="133"/>
        <v>13.677126120595204</v>
      </c>
      <c r="CS35" s="2" t="s">
        <v>5</v>
      </c>
      <c r="CT35" s="12">
        <v>58.806999999999995</v>
      </c>
      <c r="CU35" s="13">
        <f>CT35/CT44</f>
        <v>0.10615269366499094</v>
      </c>
      <c r="CV35" s="14">
        <v>1</v>
      </c>
      <c r="CW35" s="14">
        <f t="shared" si="134"/>
        <v>0.10615269366499094</v>
      </c>
      <c r="CX35" s="6">
        <v>1</v>
      </c>
      <c r="CY35" s="7">
        <f t="shared" si="135"/>
        <v>0.10615269366499094</v>
      </c>
      <c r="CZ35" s="8">
        <v>3</v>
      </c>
      <c r="DA35" s="9">
        <f t="shared" si="136"/>
        <v>0.31845808099497286</v>
      </c>
      <c r="DB35" s="10">
        <v>40</v>
      </c>
      <c r="DC35" s="11">
        <f t="shared" si="137"/>
        <v>4.2461077465996375</v>
      </c>
    </row>
    <row r="36" spans="1:128">
      <c r="BI36" s="2" t="s">
        <v>5</v>
      </c>
      <c r="BJ36" s="12">
        <v>17.743000000000002</v>
      </c>
      <c r="BK36" s="13">
        <f>BJ36/BJ44</f>
        <v>1.9629362065093411E-2</v>
      </c>
      <c r="BL36" s="14">
        <v>1</v>
      </c>
      <c r="BM36" s="14">
        <f t="shared" si="128"/>
        <v>1.9629362065093411E-2</v>
      </c>
      <c r="BN36" s="6">
        <v>1</v>
      </c>
      <c r="BO36" s="7">
        <f t="shared" si="109"/>
        <v>1.9629362065093411E-2</v>
      </c>
      <c r="BP36" s="8">
        <v>3</v>
      </c>
      <c r="BQ36" s="9">
        <f t="shared" si="110"/>
        <v>5.8888086195280229E-2</v>
      </c>
      <c r="BR36" s="10">
        <v>40</v>
      </c>
      <c r="BS36" s="11">
        <f t="shared" si="111"/>
        <v>0.78517448260373646</v>
      </c>
      <c r="BV36" s="12"/>
      <c r="CG36" s="2" t="s">
        <v>2</v>
      </c>
      <c r="CH36" s="12">
        <v>239.54500000000002</v>
      </c>
      <c r="CI36" s="13">
        <f>CH36/CH44</f>
        <v>0.20312749091821813</v>
      </c>
      <c r="CJ36" s="14">
        <v>4.2</v>
      </c>
      <c r="CK36" s="14">
        <f t="shared" si="130"/>
        <v>0.85313546185651623</v>
      </c>
      <c r="CL36" s="6">
        <v>0</v>
      </c>
      <c r="CM36" s="7">
        <f t="shared" si="131"/>
        <v>0</v>
      </c>
      <c r="CN36" s="8">
        <v>5</v>
      </c>
      <c r="CO36" s="9">
        <f t="shared" si="132"/>
        <v>1.0156374545910907</v>
      </c>
      <c r="CP36" s="10">
        <v>179</v>
      </c>
      <c r="CQ36" s="11">
        <f t="shared" si="133"/>
        <v>36.359820874361048</v>
      </c>
    </row>
    <row r="37" spans="1:128">
      <c r="BV37" s="12"/>
      <c r="CG37" s="2" t="s">
        <v>3</v>
      </c>
      <c r="CH37" s="12">
        <v>105.693</v>
      </c>
      <c r="CI37" s="13">
        <f>CH37/CH44</f>
        <v>8.9624721441145611E-2</v>
      </c>
      <c r="CJ37" s="14">
        <v>3.5</v>
      </c>
      <c r="CK37" s="14">
        <f t="shared" si="130"/>
        <v>0.31368652504400962</v>
      </c>
      <c r="CL37" s="6">
        <v>16</v>
      </c>
      <c r="CM37" s="7">
        <f t="shared" si="131"/>
        <v>1.4339955430583298</v>
      </c>
      <c r="CN37" s="8">
        <v>2</v>
      </c>
      <c r="CO37" s="9">
        <f t="shared" si="132"/>
        <v>0.17924944288229122</v>
      </c>
      <c r="CP37" s="10">
        <v>139</v>
      </c>
      <c r="CQ37" s="11">
        <f t="shared" si="133"/>
        <v>12.45783628031924</v>
      </c>
    </row>
    <row r="38" spans="1:128">
      <c r="BV38" s="12"/>
      <c r="CG38" s="2" t="s">
        <v>4</v>
      </c>
      <c r="CH38" s="12">
        <v>62.534999999999997</v>
      </c>
      <c r="CI38" s="13">
        <f>CH38/CH44</f>
        <v>5.3027938986707171E-2</v>
      </c>
      <c r="CJ38" s="14">
        <v>6</v>
      </c>
      <c r="CK38" s="14">
        <f t="shared" si="130"/>
        <v>0.31816763392024305</v>
      </c>
      <c r="CL38" s="6">
        <v>2</v>
      </c>
      <c r="CM38" s="7">
        <f t="shared" si="131"/>
        <v>0.10605587797341434</v>
      </c>
      <c r="CN38" s="8">
        <v>3</v>
      </c>
      <c r="CO38" s="9">
        <f t="shared" si="132"/>
        <v>0.15908381696012153</v>
      </c>
      <c r="CP38" s="10">
        <v>215</v>
      </c>
      <c r="CQ38" s="11">
        <f t="shared" si="133"/>
        <v>11.401006882142042</v>
      </c>
    </row>
    <row r="39" spans="1:128">
      <c r="BV39" s="12"/>
      <c r="CG39" s="2" t="s">
        <v>5</v>
      </c>
      <c r="CH39" s="12">
        <v>7.0889999999999986</v>
      </c>
      <c r="CI39" s="13">
        <f>CH39/CH44</f>
        <v>6.0112746378310879E-3</v>
      </c>
      <c r="CJ39" s="14">
        <v>1</v>
      </c>
      <c r="CK39" s="14">
        <f t="shared" si="130"/>
        <v>6.0112746378310879E-3</v>
      </c>
      <c r="CL39" s="6">
        <v>1</v>
      </c>
      <c r="CM39" s="7">
        <f t="shared" si="131"/>
        <v>6.0112746378310879E-3</v>
      </c>
      <c r="CN39" s="8">
        <v>3</v>
      </c>
      <c r="CO39" s="9">
        <f t="shared" si="132"/>
        <v>1.8033823913493265E-2</v>
      </c>
      <c r="CP39" s="10">
        <v>40</v>
      </c>
      <c r="CQ39" s="11">
        <f t="shared" si="133"/>
        <v>0.24045098551324351</v>
      </c>
    </row>
    <row r="40" spans="1:128">
      <c r="BV40" s="12"/>
      <c r="CG40" s="2" t="s">
        <v>24</v>
      </c>
      <c r="CH40" s="12">
        <v>5.0339999999999998</v>
      </c>
      <c r="CI40" s="13">
        <f>CH40/CH44</f>
        <v>4.2686918503091692E-3</v>
      </c>
      <c r="CJ40" s="14">
        <v>3</v>
      </c>
      <c r="CK40" s="14">
        <f t="shared" si="130"/>
        <v>1.2806075550927509E-2</v>
      </c>
      <c r="CL40" s="6">
        <v>0</v>
      </c>
      <c r="CM40" s="7">
        <f t="shared" si="131"/>
        <v>0</v>
      </c>
      <c r="CN40" s="8">
        <v>2</v>
      </c>
      <c r="CO40" s="9">
        <f t="shared" si="132"/>
        <v>8.5373837006183385E-3</v>
      </c>
      <c r="CP40" s="10">
        <v>48</v>
      </c>
      <c r="CQ40" s="11">
        <f t="shared" si="133"/>
        <v>0.20489720881484014</v>
      </c>
    </row>
    <row r="41" spans="1:128">
      <c r="BV41" s="12"/>
      <c r="CG41" s="2" t="s">
        <v>11</v>
      </c>
      <c r="CH41" s="12">
        <v>19.182000000000002</v>
      </c>
      <c r="CI41" s="13">
        <f>CH41/CH44</f>
        <v>1.6265801961190006E-2</v>
      </c>
      <c r="CJ41" s="14">
        <v>5</v>
      </c>
      <c r="CK41" s="14">
        <f t="shared" si="130"/>
        <v>8.1329009805950037E-2</v>
      </c>
      <c r="CL41" s="6">
        <v>2</v>
      </c>
      <c r="CM41" s="7">
        <f t="shared" si="131"/>
        <v>3.2531603922380012E-2</v>
      </c>
      <c r="CN41" s="8">
        <v>4</v>
      </c>
      <c r="CO41" s="9">
        <f t="shared" si="132"/>
        <v>6.5063207844760024E-2</v>
      </c>
      <c r="CP41" s="10">
        <v>184</v>
      </c>
      <c r="CQ41" s="11">
        <f t="shared" si="133"/>
        <v>2.9929075608589613</v>
      </c>
    </row>
    <row r="42" spans="1:128">
      <c r="BV42" s="12"/>
      <c r="CG42" s="2" t="s">
        <v>12</v>
      </c>
      <c r="CH42" s="12">
        <v>16.027000000000001</v>
      </c>
      <c r="CI42" s="13">
        <f>CH42/CH44</f>
        <v>1.3590449798352217E-2</v>
      </c>
      <c r="CJ42" s="14">
        <v>1.17</v>
      </c>
      <c r="CK42" s="14">
        <f t="shared" si="130"/>
        <v>1.5900826264072094E-2</v>
      </c>
      <c r="CL42" s="6">
        <v>7</v>
      </c>
      <c r="CM42" s="7">
        <f t="shared" si="131"/>
        <v>9.5133148588465513E-2</v>
      </c>
      <c r="CN42" s="8">
        <v>6</v>
      </c>
      <c r="CO42" s="9">
        <f t="shared" si="132"/>
        <v>8.1542698790113305E-2</v>
      </c>
      <c r="CP42" s="10">
        <v>96</v>
      </c>
      <c r="CQ42" s="11">
        <f t="shared" si="133"/>
        <v>1.3046831806418129</v>
      </c>
    </row>
    <row r="43" spans="1:128">
      <c r="BV43" s="12"/>
      <c r="CG43" s="2" t="s">
        <v>15</v>
      </c>
      <c r="CH43" s="12">
        <v>2.851</v>
      </c>
      <c r="CI43" s="13">
        <f>CH43/CH44</f>
        <v>2.4175686263868579E-3</v>
      </c>
      <c r="CJ43" s="14">
        <v>1.29</v>
      </c>
      <c r="CK43" s="14">
        <f t="shared" si="130"/>
        <v>3.1186635280390468E-3</v>
      </c>
      <c r="CL43" s="6">
        <v>6</v>
      </c>
      <c r="CM43" s="7">
        <f t="shared" si="131"/>
        <v>1.4505411758321148E-2</v>
      </c>
      <c r="CN43" s="8">
        <v>14</v>
      </c>
      <c r="CO43" s="9">
        <f t="shared" si="132"/>
        <v>3.3845960769416011E-2</v>
      </c>
      <c r="CP43" s="10">
        <v>125</v>
      </c>
      <c r="CQ43" s="11">
        <f t="shared" si="133"/>
        <v>0.30219607829835726</v>
      </c>
    </row>
    <row r="44" spans="1:128" s="42" customFormat="1">
      <c r="A44" s="32" t="s">
        <v>90</v>
      </c>
      <c r="B44" s="33">
        <f>SUM(B30:B35)</f>
        <v>334.827</v>
      </c>
      <c r="C44" s="34">
        <f>SUM(C30:C35)</f>
        <v>1</v>
      </c>
      <c r="D44" s="35">
        <f t="shared" ref="D44:E44" si="139">SUM(D30:D35)</f>
        <v>20.34</v>
      </c>
      <c r="E44" s="35">
        <f t="shared" si="139"/>
        <v>4.3334285466823168</v>
      </c>
      <c r="F44" s="36">
        <f>SUM(F30:F35)</f>
        <v>27</v>
      </c>
      <c r="G44" s="37">
        <f t="shared" ref="G44:K44" si="140">SUM(G30:G35)</f>
        <v>11.16004384353711</v>
      </c>
      <c r="H44" s="38">
        <f t="shared" si="140"/>
        <v>41</v>
      </c>
      <c r="I44" s="39">
        <f t="shared" si="140"/>
        <v>2.4145932078356886</v>
      </c>
      <c r="J44" s="40">
        <f t="shared" si="140"/>
        <v>1268</v>
      </c>
      <c r="K44" s="41">
        <f t="shared" si="140"/>
        <v>165.51063982295335</v>
      </c>
      <c r="N44" s="33">
        <f>SUM(N30:N31)</f>
        <v>250.66900000000001</v>
      </c>
      <c r="O44" s="34">
        <f>SUM(O30:O31)</f>
        <v>1</v>
      </c>
      <c r="P44" s="35">
        <f t="shared" ref="P44:W44" si="141">SUM(P30:P31)</f>
        <v>4.5</v>
      </c>
      <c r="Q44" s="35">
        <f t="shared" si="141"/>
        <v>2.9863545153170117</v>
      </c>
      <c r="R44" s="36">
        <f t="shared" si="141"/>
        <v>22</v>
      </c>
      <c r="S44" s="37">
        <f t="shared" si="141"/>
        <v>13.945418061268047</v>
      </c>
      <c r="T44" s="38">
        <f t="shared" si="141"/>
        <v>6</v>
      </c>
      <c r="U44" s="39">
        <f t="shared" si="141"/>
        <v>2.4109163877463908</v>
      </c>
      <c r="V44" s="40">
        <f t="shared" si="141"/>
        <v>352</v>
      </c>
      <c r="W44" s="41">
        <f t="shared" si="141"/>
        <v>154.20390634661646</v>
      </c>
      <c r="Z44" s="33">
        <f t="shared" ref="Z44:AA44" si="142">SUM(Z30:Z36)</f>
        <v>356.36599999999999</v>
      </c>
      <c r="AA44" s="34">
        <f t="shared" si="142"/>
        <v>1</v>
      </c>
      <c r="AB44" s="35">
        <f>SUM(AB30:AB32)</f>
        <v>9.84</v>
      </c>
      <c r="AC44" s="35">
        <f>SUM(AC30:AC32)</f>
        <v>4.311605147516878</v>
      </c>
      <c r="AD44" s="36">
        <f t="shared" ref="AD44:AI44" si="143">SUM(AD30:AD32)</f>
        <v>8</v>
      </c>
      <c r="AE44" s="37">
        <f t="shared" si="143"/>
        <v>2.1642917674525628</v>
      </c>
      <c r="AF44" s="38">
        <f t="shared" si="143"/>
        <v>22</v>
      </c>
      <c r="AG44" s="39">
        <f t="shared" si="143"/>
        <v>11.640911310282126</v>
      </c>
      <c r="AH44" s="40">
        <f t="shared" si="143"/>
        <v>936</v>
      </c>
      <c r="AI44" s="41">
        <f t="shared" si="143"/>
        <v>488.41335312571903</v>
      </c>
      <c r="AL44" s="33">
        <f>SUM(AL30:AL32)</f>
        <v>319.63900000000001</v>
      </c>
      <c r="AM44" s="34">
        <f>SUM(AM30:AM32)</f>
        <v>0.99999999999999989</v>
      </c>
      <c r="AN44" s="35">
        <f t="shared" ref="AN44:AU44" si="144">SUM(AN30:AN32)</f>
        <v>8.6999999999999993</v>
      </c>
      <c r="AO44" s="35">
        <f t="shared" si="144"/>
        <v>3.209982198667872</v>
      </c>
      <c r="AP44" s="36">
        <f t="shared" si="144"/>
        <v>22</v>
      </c>
      <c r="AQ44" s="37">
        <f t="shared" si="144"/>
        <v>12.459631021245841</v>
      </c>
      <c r="AR44" s="38">
        <f t="shared" si="144"/>
        <v>11</v>
      </c>
      <c r="AS44" s="39">
        <f t="shared" si="144"/>
        <v>2.6827514790122606</v>
      </c>
      <c r="AT44" s="40">
        <f t="shared" si="144"/>
        <v>531</v>
      </c>
      <c r="AU44" s="41">
        <f t="shared" si="144"/>
        <v>155.27238228126103</v>
      </c>
      <c r="AX44" s="33">
        <f t="shared" ref="AX44:BG44" si="145">SUM(AX30:AX35)</f>
        <v>711.47299999999996</v>
      </c>
      <c r="AY44" s="34">
        <f t="shared" si="145"/>
        <v>1.0000000000000002</v>
      </c>
      <c r="AZ44" s="35">
        <f>SUM(AZ30:AZ35)</f>
        <v>20.34</v>
      </c>
      <c r="BA44" s="35">
        <f>SUM(BA30:BA35)</f>
        <v>4.3074232753737673</v>
      </c>
      <c r="BB44" s="36">
        <f>SUM(BB30:BB35)</f>
        <v>27</v>
      </c>
      <c r="BC44" s="37">
        <f t="shared" si="145"/>
        <v>3.8066532391250267</v>
      </c>
      <c r="BD44" s="38">
        <f t="shared" si="145"/>
        <v>41</v>
      </c>
      <c r="BE44" s="39">
        <f t="shared" si="145"/>
        <v>7.5998512944271974</v>
      </c>
      <c r="BF44" s="40">
        <f t="shared" si="145"/>
        <v>1268</v>
      </c>
      <c r="BG44" s="41">
        <f t="shared" si="145"/>
        <v>306.52094457554961</v>
      </c>
      <c r="BJ44" s="33">
        <f t="shared" ref="BJ44:BS44" si="146">SUM(BJ30:BJ36)</f>
        <v>903.90100000000018</v>
      </c>
      <c r="BK44" s="34">
        <f>SUM(BK30:BK36)</f>
        <v>0.99999999999999978</v>
      </c>
      <c r="BL44" s="35">
        <f t="shared" si="146"/>
        <v>21.34</v>
      </c>
      <c r="BM44" s="35">
        <f t="shared" si="146"/>
        <v>4.5134197661027029</v>
      </c>
      <c r="BN44" s="36">
        <f t="shared" si="146"/>
        <v>33</v>
      </c>
      <c r="BO44" s="37">
        <f t="shared" si="146"/>
        <v>2.1059286359900034</v>
      </c>
      <c r="BP44" s="38">
        <f t="shared" si="146"/>
        <v>45</v>
      </c>
      <c r="BQ44" s="39">
        <f t="shared" si="146"/>
        <v>8.5372280813938684</v>
      </c>
      <c r="BR44" s="40">
        <f t="shared" si="146"/>
        <v>1481</v>
      </c>
      <c r="BS44" s="41">
        <f t="shared" si="146"/>
        <v>352.4393445742399</v>
      </c>
      <c r="BV44" s="43">
        <f t="shared" ref="BV44:CE44" si="147">SUM(BV30:BV34)</f>
        <v>358.79200000000009</v>
      </c>
      <c r="BW44" s="34">
        <f t="shared" si="147"/>
        <v>0.99999999999999967</v>
      </c>
      <c r="BX44" s="35">
        <f t="shared" si="147"/>
        <v>14.34</v>
      </c>
      <c r="BY44" s="35">
        <f t="shared" si="147"/>
        <v>4.1698627617115198</v>
      </c>
      <c r="BZ44" s="36">
        <f t="shared" si="147"/>
        <v>25</v>
      </c>
      <c r="CA44" s="37">
        <f t="shared" si="147"/>
        <v>2.1210896564025949</v>
      </c>
      <c r="CB44" s="38">
        <f t="shared" si="147"/>
        <v>27</v>
      </c>
      <c r="CC44" s="39">
        <f t="shared" si="147"/>
        <v>10.440887756694686</v>
      </c>
      <c r="CD44" s="40">
        <f t="shared" si="147"/>
        <v>1115</v>
      </c>
      <c r="CE44" s="41">
        <f t="shared" si="147"/>
        <v>435.41414245579602</v>
      </c>
      <c r="CH44" s="33">
        <f t="shared" ref="CH44:CJ44" si="148">SUM(CH30:CH43)</f>
        <v>1179.2840000000003</v>
      </c>
      <c r="CI44" s="34">
        <f t="shared" si="148"/>
        <v>0.99999999999999978</v>
      </c>
      <c r="CJ44" s="35">
        <f t="shared" si="148"/>
        <v>35.690000000000005</v>
      </c>
      <c r="CK44" s="35">
        <f>SUM(CK30:CK43)</f>
        <v>4.034227692396402</v>
      </c>
      <c r="CL44" s="36">
        <f>SUM(CL30:CL43)</f>
        <v>60</v>
      </c>
      <c r="CM44" s="37">
        <f t="shared" ref="CM44:CQ44" si="149">SUM(CM30:CM43)</f>
        <v>3.3002694855522492</v>
      </c>
      <c r="CN44" s="38">
        <f t="shared" si="149"/>
        <v>90</v>
      </c>
      <c r="CO44" s="39">
        <f t="shared" si="149"/>
        <v>9.538572557585784</v>
      </c>
      <c r="CP44" s="40">
        <f t="shared" si="149"/>
        <v>2201</v>
      </c>
      <c r="CQ44" s="41">
        <f t="shared" si="149"/>
        <v>352.91724978885475</v>
      </c>
      <c r="CT44" s="33">
        <f t="shared" ref="CT44:DC44" si="150">SUM(CT30:CT35)</f>
        <v>553.9849999999999</v>
      </c>
      <c r="CU44" s="34">
        <f t="shared" si="150"/>
        <v>1.0000000000000002</v>
      </c>
      <c r="CV44" s="35">
        <f t="shared" si="150"/>
        <v>20.34</v>
      </c>
      <c r="CW44" s="35">
        <f t="shared" si="150"/>
        <v>4.1444766555051133</v>
      </c>
      <c r="CX44" s="36">
        <f>SUM(CX30:CX35)</f>
        <v>27</v>
      </c>
      <c r="CY44" s="37">
        <f t="shared" si="150"/>
        <v>2.8483857866187718</v>
      </c>
      <c r="CZ44" s="38">
        <f t="shared" si="150"/>
        <v>41</v>
      </c>
      <c r="DA44" s="39">
        <f t="shared" si="150"/>
        <v>8.2536241956009651</v>
      </c>
      <c r="DB44" s="40">
        <f t="shared" si="150"/>
        <v>1268</v>
      </c>
      <c r="DC44" s="41">
        <f t="shared" si="150"/>
        <v>322.11715299150706</v>
      </c>
      <c r="DF44" s="33">
        <f t="shared" ref="DF44:DO44" si="151">SUM(DF30:DF33)</f>
        <v>118.69500000000001</v>
      </c>
      <c r="DG44" s="34">
        <f t="shared" si="151"/>
        <v>1</v>
      </c>
      <c r="DH44" s="35">
        <f t="shared" si="151"/>
        <v>13.34</v>
      </c>
      <c r="DI44" s="35">
        <f t="shared" si="151"/>
        <v>3.1324775264332958</v>
      </c>
      <c r="DJ44" s="36">
        <f t="shared" si="151"/>
        <v>24</v>
      </c>
      <c r="DK44" s="37">
        <f t="shared" si="151"/>
        <v>11.714158136400018</v>
      </c>
      <c r="DL44" s="38">
        <f t="shared" si="151"/>
        <v>24</v>
      </c>
      <c r="DM44" s="39">
        <f t="shared" si="151"/>
        <v>3.7503348919499553</v>
      </c>
      <c r="DN44" s="40">
        <f t="shared" si="151"/>
        <v>1075</v>
      </c>
      <c r="DO44" s="41">
        <f t="shared" si="151"/>
        <v>200.61388432537174</v>
      </c>
      <c r="DQ44" s="35">
        <f>AVERAGE(D44,P44,AB44,AN44,AZ44,BL44,BX44,CJ44,CV44,DH44)</f>
        <v>16.877000000000002</v>
      </c>
      <c r="DR44" s="37">
        <f>AVERAGE(F44,R44,AD44,AP44,BB44,BN44,BZ45,BZ44,CL44,BZ45,BZ45,CX44,DJ44)</f>
        <v>27.5</v>
      </c>
      <c r="DS44" s="39">
        <f>AVERAGE(DL44,CZ44,CN44,CB44,BP44,BD44,AR44,AF44,T44,H44)</f>
        <v>34.799999999999997</v>
      </c>
      <c r="DT44" s="41">
        <f>AVERAGE(J44,V44,AH44,AT44,BF44,BR44,CD44,CP44,DB44,DN44)</f>
        <v>1149.5</v>
      </c>
      <c r="DU44" s="35">
        <f>AVERAGE(E44,Q44,AC44,AO44,BA44,BM44,BY44,CK44,CW44,DI44)</f>
        <v>3.9143258085706885</v>
      </c>
      <c r="DV44" s="37">
        <f>AVERAGE(DK44,CY44,CM44,CA44,BO44,BC44,AQ44,AE44,S44,G44)</f>
        <v>6.5625869633592231</v>
      </c>
      <c r="DW44" s="39">
        <f>AVERAGE(DM44,DA44,CO44,CC44,BQ44,BE44,AS44,AG44,U44,I44)</f>
        <v>6.7269671162528937</v>
      </c>
      <c r="DX44" s="44">
        <f>AVERAGE(K44,W44,AI44,AU44,BG44,BS44,CE44,CQ44,DC44,DO44)</f>
        <v>293.34230002878689</v>
      </c>
    </row>
    <row r="45" spans="1:128">
      <c r="A45" s="78" t="s">
        <v>87</v>
      </c>
      <c r="M45" s="78" t="s">
        <v>87</v>
      </c>
      <c r="Y45" s="78" t="s">
        <v>87</v>
      </c>
      <c r="AK45" s="78" t="s">
        <v>87</v>
      </c>
      <c r="AW45" s="78" t="s">
        <v>87</v>
      </c>
      <c r="BI45" s="78" t="s">
        <v>87</v>
      </c>
      <c r="BU45" s="78" t="s">
        <v>87</v>
      </c>
      <c r="CG45" s="78" t="s">
        <v>87</v>
      </c>
      <c r="CS45" s="78" t="s">
        <v>87</v>
      </c>
      <c r="DE45" s="78" t="s">
        <v>87</v>
      </c>
    </row>
    <row r="46" spans="1:128" s="31" customFormat="1">
      <c r="A46" s="31" t="s">
        <v>17</v>
      </c>
      <c r="B46" s="22">
        <v>1.159</v>
      </c>
      <c r="C46" s="23">
        <f>B46/B61</f>
        <v>2.1520590321490517E-3</v>
      </c>
      <c r="D46" s="24">
        <v>1.5</v>
      </c>
      <c r="E46" s="24">
        <f>D46*C46</f>
        <v>3.2280885482235773E-3</v>
      </c>
      <c r="F46" s="25">
        <v>1</v>
      </c>
      <c r="G46" s="26">
        <f>F46*C46</f>
        <v>2.1520590321490517E-3</v>
      </c>
      <c r="H46" s="27">
        <v>14</v>
      </c>
      <c r="I46" s="28">
        <f>H46*C46</f>
        <v>3.0128826450086722E-2</v>
      </c>
      <c r="J46" s="29">
        <v>201</v>
      </c>
      <c r="K46" s="30">
        <f>J46*C46</f>
        <v>0.43256386546195941</v>
      </c>
      <c r="N46" s="22"/>
      <c r="O46" s="23"/>
      <c r="P46" s="24"/>
      <c r="Q46" s="24"/>
      <c r="R46" s="25"/>
      <c r="S46" s="26"/>
      <c r="T46" s="27"/>
      <c r="U46" s="28"/>
      <c r="V46" s="29"/>
      <c r="W46" s="30"/>
      <c r="Y46" s="31" t="s">
        <v>17</v>
      </c>
      <c r="Z46" s="22">
        <v>18.614999999999998</v>
      </c>
      <c r="AA46" s="23">
        <f>Z46/Z61</f>
        <v>2.6351440304750905E-2</v>
      </c>
      <c r="AB46" s="24">
        <v>1.5</v>
      </c>
      <c r="AC46" s="24">
        <f>AB46*AA46</f>
        <v>3.9527160457126356E-2</v>
      </c>
      <c r="AD46" s="25">
        <v>1</v>
      </c>
      <c r="AE46" s="26">
        <f>AD46*AA46</f>
        <v>2.6351440304750905E-2</v>
      </c>
      <c r="AF46" s="27">
        <v>14</v>
      </c>
      <c r="AG46" s="28">
        <f>AF46*AA46</f>
        <v>0.3689201642665127</v>
      </c>
      <c r="AH46" s="29">
        <v>201</v>
      </c>
      <c r="AI46" s="30">
        <f>AH46*AA46</f>
        <v>5.2966395012549317</v>
      </c>
      <c r="AK46" s="31" t="s">
        <v>3</v>
      </c>
      <c r="AL46" s="22">
        <v>279.99299999999999</v>
      </c>
      <c r="AM46" s="23">
        <f>AL46/AL61</f>
        <v>0.813469651012795</v>
      </c>
      <c r="AN46" s="24">
        <v>3.5</v>
      </c>
      <c r="AO46" s="24">
        <f>AN46*AM46</f>
        <v>2.8471437785447824</v>
      </c>
      <c r="AP46" s="25">
        <v>16</v>
      </c>
      <c r="AQ46" s="26">
        <f t="shared" ref="AQ46:AQ47" si="152">AP46*AM46</f>
        <v>13.01551441620472</v>
      </c>
      <c r="AR46" s="27">
        <v>2</v>
      </c>
      <c r="AS46" s="28">
        <f t="shared" ref="AS46:AS47" si="153">AR46*AM46</f>
        <v>1.62693930202559</v>
      </c>
      <c r="AT46" s="29">
        <v>139</v>
      </c>
      <c r="AU46" s="30">
        <f t="shared" ref="AU46:AU47" si="154">AT46*AM46</f>
        <v>113.07228149077851</v>
      </c>
      <c r="AW46" s="31" t="s">
        <v>10</v>
      </c>
      <c r="AX46" s="22">
        <v>9.1080000000000005</v>
      </c>
      <c r="AY46" s="23">
        <f>AX46/AX61</f>
        <v>2.9957767047771925E-2</v>
      </c>
      <c r="AZ46" s="24">
        <v>1</v>
      </c>
      <c r="BA46" s="24">
        <f>AZ46*AY46</f>
        <v>2.9957767047771925E-2</v>
      </c>
      <c r="BB46" s="25">
        <v>6</v>
      </c>
      <c r="BC46" s="26">
        <f>BB46*AY46</f>
        <v>0.17974660228663156</v>
      </c>
      <c r="BD46" s="27">
        <v>4</v>
      </c>
      <c r="BE46" s="28">
        <f>BD46*AY46</f>
        <v>0.1198310681910877</v>
      </c>
      <c r="BF46" s="29">
        <v>213</v>
      </c>
      <c r="BG46" s="30">
        <f>BF46*AY46</f>
        <v>6.38100438117542</v>
      </c>
      <c r="BI46" s="31" t="s">
        <v>17</v>
      </c>
      <c r="BJ46" s="22">
        <v>1.046</v>
      </c>
      <c r="BK46" s="23">
        <f>BJ46/BJ61</f>
        <v>1.2240346099881693E-3</v>
      </c>
      <c r="BL46" s="24">
        <v>1.5</v>
      </c>
      <c r="BM46" s="24">
        <f>BL46*BK46</f>
        <v>1.836051914982254E-3</v>
      </c>
      <c r="BN46" s="25">
        <v>1</v>
      </c>
      <c r="BO46" s="26">
        <f>BN46*BK46</f>
        <v>1.2240346099881693E-3</v>
      </c>
      <c r="BP46" s="27">
        <v>14</v>
      </c>
      <c r="BQ46" s="28">
        <f>BP46*BK46</f>
        <v>1.7136484539834369E-2</v>
      </c>
      <c r="BR46" s="29">
        <v>201</v>
      </c>
      <c r="BS46" s="30">
        <f>BR46*BK46</f>
        <v>0.24603095660762203</v>
      </c>
      <c r="BU46" s="31" t="s">
        <v>3</v>
      </c>
      <c r="BV46" s="22">
        <v>231.89999999999998</v>
      </c>
      <c r="BW46" s="23">
        <f>BV46/BV61</f>
        <v>0.51829220594907366</v>
      </c>
      <c r="BX46" s="24">
        <v>3.5</v>
      </c>
      <c r="BY46" s="24">
        <f>BX46*BW46</f>
        <v>1.8140227208217579</v>
      </c>
      <c r="BZ46" s="25">
        <v>16</v>
      </c>
      <c r="CA46" s="26">
        <f t="shared" ref="CA46:CA47" si="155">BZ46*BW46</f>
        <v>8.2926752951851785</v>
      </c>
      <c r="CB46" s="27">
        <v>2</v>
      </c>
      <c r="CC46" s="28">
        <f t="shared" ref="CC46:CC47" si="156">CB46*BW46</f>
        <v>1.0365844118981473</v>
      </c>
      <c r="CD46" s="29">
        <v>139</v>
      </c>
      <c r="CE46" s="30">
        <f t="shared" ref="CE46:CE47" si="157">CD46*BW46</f>
        <v>72.042616626921244</v>
      </c>
      <c r="CG46" s="31" t="s">
        <v>22</v>
      </c>
      <c r="CH46" s="22">
        <v>15.198</v>
      </c>
      <c r="CI46" s="23">
        <f>CH46/CH61</f>
        <v>0.11483448812591142</v>
      </c>
      <c r="CJ46" s="24">
        <v>1</v>
      </c>
      <c r="CK46" s="24">
        <f>CJ46*CI46</f>
        <v>0.11483448812591142</v>
      </c>
      <c r="CL46" s="25">
        <v>6</v>
      </c>
      <c r="CM46" s="26">
        <f>CL46*CI46</f>
        <v>0.68900692875546854</v>
      </c>
      <c r="CN46" s="27">
        <v>8</v>
      </c>
      <c r="CO46" s="28">
        <f>CN46*CI46</f>
        <v>0.91867590500729135</v>
      </c>
      <c r="CP46" s="29">
        <v>85</v>
      </c>
      <c r="CQ46" s="30">
        <f>CP46*CI46</f>
        <v>9.76093149070247</v>
      </c>
      <c r="CS46" s="31" t="s">
        <v>17</v>
      </c>
      <c r="CT46" s="22">
        <v>6.3130000000000006</v>
      </c>
      <c r="CU46" s="23">
        <f>CT46/CT61</f>
        <v>8.2539815360799535E-3</v>
      </c>
      <c r="CV46" s="24"/>
      <c r="CW46" s="24"/>
      <c r="CX46" s="25">
        <v>1</v>
      </c>
      <c r="CY46" s="26">
        <f>CX46*CU46</f>
        <v>8.2539815360799535E-3</v>
      </c>
      <c r="CZ46" s="27">
        <v>14</v>
      </c>
      <c r="DA46" s="28">
        <f>CZ46*CU46</f>
        <v>0.11555574150511935</v>
      </c>
      <c r="DB46" s="29">
        <v>201</v>
      </c>
      <c r="DC46" s="30">
        <f>DB46*CU46</f>
        <v>1.6590502887520706</v>
      </c>
      <c r="DE46" s="31" t="s">
        <v>17</v>
      </c>
      <c r="DF46" s="22">
        <v>1.32</v>
      </c>
      <c r="DG46" s="23">
        <f>DF46/DF61</f>
        <v>4.1780878284705036E-3</v>
      </c>
      <c r="DH46" s="24">
        <v>1.5</v>
      </c>
      <c r="DI46" s="24">
        <f>DH46*DG46</f>
        <v>6.267131742705755E-3</v>
      </c>
      <c r="DJ46" s="25">
        <v>1</v>
      </c>
      <c r="DK46" s="26">
        <f>DJ46*DG46</f>
        <v>4.1780878284705036E-3</v>
      </c>
      <c r="DL46" s="27">
        <v>14</v>
      </c>
      <c r="DM46" s="28">
        <f>DL46*DG46</f>
        <v>5.8493229598587049E-2</v>
      </c>
      <c r="DN46" s="29">
        <v>201</v>
      </c>
      <c r="DO46" s="30">
        <f>DN46*DG46</f>
        <v>0.83979565352257124</v>
      </c>
      <c r="DQ46" s="46"/>
      <c r="DR46" s="47"/>
      <c r="DS46" s="48"/>
      <c r="DT46" s="49"/>
      <c r="DU46" s="46"/>
      <c r="DV46" s="47"/>
      <c r="DW46" s="48"/>
      <c r="DX46" s="49"/>
    </row>
    <row r="47" spans="1:128">
      <c r="A47" s="2" t="s">
        <v>10</v>
      </c>
      <c r="B47" s="12">
        <v>39.798999999999999</v>
      </c>
      <c r="C47" s="13">
        <f>B47/B61</f>
        <v>7.3899738930543662E-2</v>
      </c>
      <c r="D47" s="14">
        <v>1</v>
      </c>
      <c r="E47" s="14">
        <f t="shared" ref="E47:E54" si="158">D47*C47</f>
        <v>7.3899738930543662E-2</v>
      </c>
      <c r="F47" s="6">
        <v>6</v>
      </c>
      <c r="G47" s="7">
        <f t="shared" ref="G47:G54" si="159">F47*C47</f>
        <v>0.44339843358326197</v>
      </c>
      <c r="H47" s="8">
        <v>4</v>
      </c>
      <c r="I47" s="9">
        <f t="shared" ref="I47:I54" si="160">H47*C47</f>
        <v>0.29559895572217465</v>
      </c>
      <c r="J47" s="10">
        <v>213</v>
      </c>
      <c r="K47" s="11">
        <f t="shared" ref="K47:K54" si="161">J47*C47</f>
        <v>15.7406443922058</v>
      </c>
      <c r="M47" s="2" t="s">
        <v>0</v>
      </c>
      <c r="N47" s="12">
        <v>4.8730000000000002</v>
      </c>
      <c r="O47" s="13">
        <f>N47/N61</f>
        <v>1.5849783216078116E-2</v>
      </c>
      <c r="P47" s="14">
        <v>4.6399999999999997</v>
      </c>
      <c r="Q47" s="14">
        <f>P47*O47</f>
        <v>7.3542994122602456E-2</v>
      </c>
      <c r="R47" s="6">
        <v>2</v>
      </c>
      <c r="S47" s="7">
        <f t="shared" ref="S47:S51" si="162">R47*O47</f>
        <v>3.1699566432156233E-2</v>
      </c>
      <c r="T47" s="8">
        <v>13</v>
      </c>
      <c r="U47" s="9">
        <f>T47*O47</f>
        <v>0.20604718180901552</v>
      </c>
      <c r="V47" s="10">
        <v>544</v>
      </c>
      <c r="W47" s="11">
        <f>V47*O47</f>
        <v>8.622282069546495</v>
      </c>
      <c r="Y47" s="2" t="s">
        <v>10</v>
      </c>
      <c r="Z47" s="12">
        <v>39.133000000000003</v>
      </c>
      <c r="AA47" s="13">
        <f>Z47/Z61</f>
        <v>5.5396772143208019E-2</v>
      </c>
      <c r="AB47" s="14">
        <v>1</v>
      </c>
      <c r="AC47" s="14">
        <f t="shared" ref="AC47:AC58" si="163">AB47*AA47</f>
        <v>5.5396772143208019E-2</v>
      </c>
      <c r="AD47" s="6">
        <v>6</v>
      </c>
      <c r="AE47" s="7">
        <f t="shared" ref="AE47:AE58" si="164">AD47*AA47</f>
        <v>0.33238063285924813</v>
      </c>
      <c r="AF47" s="8">
        <v>4</v>
      </c>
      <c r="AG47" s="9">
        <f t="shared" ref="AG47:AG58" si="165">AF47*AA47</f>
        <v>0.22158708857283207</v>
      </c>
      <c r="AH47" s="10">
        <v>213</v>
      </c>
      <c r="AI47" s="11">
        <f t="shared" ref="AI47:AI58" si="166">AH47*AA47</f>
        <v>11.799512466503309</v>
      </c>
      <c r="AK47" s="2" t="s">
        <v>4</v>
      </c>
      <c r="AL47" s="12">
        <v>64.203000000000003</v>
      </c>
      <c r="AM47" s="13">
        <f>AL47/AL61</f>
        <v>0.18653034898720497</v>
      </c>
      <c r="AN47" s="14">
        <v>6</v>
      </c>
      <c r="AO47" s="14">
        <f>AN47*AM47</f>
        <v>1.1191820939232298</v>
      </c>
      <c r="AP47" s="6">
        <v>2</v>
      </c>
      <c r="AQ47" s="7">
        <f t="shared" si="152"/>
        <v>0.37306069797440994</v>
      </c>
      <c r="AR47" s="8">
        <v>3</v>
      </c>
      <c r="AS47" s="9">
        <f t="shared" si="153"/>
        <v>0.55959104696161488</v>
      </c>
      <c r="AT47" s="10">
        <v>215</v>
      </c>
      <c r="AU47" s="11">
        <f t="shared" si="154"/>
        <v>40.104025032249069</v>
      </c>
      <c r="AW47" s="2" t="s">
        <v>0</v>
      </c>
      <c r="AX47" s="12">
        <v>13.496</v>
      </c>
      <c r="AY47" s="13">
        <f>AX47/AX61</f>
        <v>4.4390648229768327E-2</v>
      </c>
      <c r="AZ47" s="14">
        <v>4.6399999999999997</v>
      </c>
      <c r="BA47" s="14">
        <f t="shared" ref="BA47:BA51" si="167">AZ47*AY47</f>
        <v>0.20597260778612503</v>
      </c>
      <c r="BB47" s="6">
        <v>2</v>
      </c>
      <c r="BC47" s="7">
        <f t="shared" ref="BC47:BC51" si="168">BB47*AY47</f>
        <v>8.8781296459536654E-2</v>
      </c>
      <c r="BD47" s="8">
        <v>13</v>
      </c>
      <c r="BE47" s="9">
        <f t="shared" ref="BE47:BE51" si="169">BD47*AY47</f>
        <v>0.5770784269869883</v>
      </c>
      <c r="BF47" s="10">
        <v>544</v>
      </c>
      <c r="BG47" s="11">
        <f t="shared" ref="BG47:BG51" si="170">BF47*AY47</f>
        <v>24.148512636993971</v>
      </c>
      <c r="BI47" s="2" t="s">
        <v>32</v>
      </c>
      <c r="BJ47" s="12">
        <v>46.603999999999999</v>
      </c>
      <c r="BK47" s="13">
        <f>BJ47/BJ61</f>
        <v>5.4536241839281685E-2</v>
      </c>
      <c r="BL47" s="14">
        <v>3.75</v>
      </c>
      <c r="BM47" s="14">
        <f t="shared" ref="BM47:BM57" si="171">BL47*BK47</f>
        <v>0.20451090689730633</v>
      </c>
      <c r="BN47" s="6">
        <v>0</v>
      </c>
      <c r="BO47" s="7">
        <f t="shared" ref="BO47:BO57" si="172">BN47*BK47</f>
        <v>0</v>
      </c>
      <c r="BP47" s="8">
        <v>4</v>
      </c>
      <c r="BQ47" s="9">
        <f t="shared" ref="BQ47:BQ57" si="173">BP47*BK47</f>
        <v>0.21814496735712674</v>
      </c>
      <c r="BR47" s="10">
        <v>113</v>
      </c>
      <c r="BS47" s="11">
        <f t="shared" ref="BS47:BS57" si="174">BR47*BK47</f>
        <v>6.1625953278388304</v>
      </c>
      <c r="BU47" s="2" t="s">
        <v>4</v>
      </c>
      <c r="BV47" s="12">
        <v>215.53100000000001</v>
      </c>
      <c r="BW47" s="13">
        <f>BV47/BV61</f>
        <v>0.48170779405092634</v>
      </c>
      <c r="BX47" s="14">
        <v>6</v>
      </c>
      <c r="BY47" s="14">
        <f>BX47*BW47</f>
        <v>2.8902467643055578</v>
      </c>
      <c r="BZ47" s="6">
        <v>2</v>
      </c>
      <c r="CA47" s="7">
        <f t="shared" si="155"/>
        <v>0.96341558810185268</v>
      </c>
      <c r="CB47" s="8">
        <v>3</v>
      </c>
      <c r="CC47" s="9">
        <f t="shared" si="156"/>
        <v>1.4451233821527789</v>
      </c>
      <c r="CD47" s="10">
        <v>215</v>
      </c>
      <c r="CE47" s="11">
        <f t="shared" si="157"/>
        <v>103.56717572094917</v>
      </c>
      <c r="CG47" s="2" t="s">
        <v>3</v>
      </c>
      <c r="CH47" s="12">
        <v>117.149</v>
      </c>
      <c r="CI47" s="13">
        <f>CH47/CH61</f>
        <v>0.88516551187408854</v>
      </c>
      <c r="CJ47" s="14">
        <v>3.5</v>
      </c>
      <c r="CK47" s="14">
        <f>CJ47*CI47</f>
        <v>3.0980792915593098</v>
      </c>
      <c r="CL47" s="6">
        <v>16</v>
      </c>
      <c r="CM47" s="7">
        <f t="shared" ref="CM47" si="175">CL47*CI47</f>
        <v>14.162648189985417</v>
      </c>
      <c r="CN47" s="8">
        <v>2</v>
      </c>
      <c r="CO47" s="9">
        <f t="shared" ref="CO47" si="176">CN47*CI47</f>
        <v>1.7703310237481771</v>
      </c>
      <c r="CP47" s="10">
        <v>139</v>
      </c>
      <c r="CQ47" s="11">
        <f t="shared" ref="CQ47" si="177">CP47*CI47</f>
        <v>123.0380061504983</v>
      </c>
      <c r="CS47" s="2" t="s">
        <v>10</v>
      </c>
      <c r="CT47" s="12">
        <v>17.827000000000002</v>
      </c>
      <c r="CU47" s="13">
        <f>CT47/CT61</f>
        <v>2.330805145631195E-2</v>
      </c>
      <c r="CX47" s="6">
        <v>6</v>
      </c>
      <c r="CY47" s="7">
        <f t="shared" ref="CY47:CY57" si="178">CX47*CU47</f>
        <v>0.13984830873787168</v>
      </c>
      <c r="CZ47" s="8">
        <v>4</v>
      </c>
      <c r="DA47" s="9">
        <f t="shared" ref="DA47:DA57" si="179">CZ47*CU47</f>
        <v>9.3232205825247799E-2</v>
      </c>
      <c r="DB47" s="10">
        <v>213</v>
      </c>
      <c r="DC47" s="11">
        <f t="shared" ref="DC47:DC57" si="180">DB47*CU47</f>
        <v>4.9646149601944449</v>
      </c>
      <c r="DE47" s="2" t="s">
        <v>10</v>
      </c>
      <c r="DF47" s="12">
        <v>30.135999999999999</v>
      </c>
      <c r="DG47" s="13">
        <f>DF47/DF61</f>
        <v>9.5387011211202327E-2</v>
      </c>
      <c r="DH47" s="14">
        <v>1</v>
      </c>
      <c r="DI47" s="14">
        <f t="shared" ref="DI47:DI56" si="181">DH47*DG47</f>
        <v>9.5387011211202327E-2</v>
      </c>
      <c r="DJ47" s="6">
        <v>6</v>
      </c>
      <c r="DK47" s="7">
        <f t="shared" ref="DK47:DK56" si="182">DJ47*DG47</f>
        <v>0.57232206726721402</v>
      </c>
      <c r="DL47" s="8">
        <v>4</v>
      </c>
      <c r="DM47" s="9">
        <f t="shared" ref="DM47:DM56" si="183">DL47*DG47</f>
        <v>0.38154804484480931</v>
      </c>
      <c r="DN47" s="10">
        <v>213</v>
      </c>
      <c r="DO47" s="11">
        <f t="shared" ref="DO47:DO56" si="184">DN47*DG47</f>
        <v>20.317433387986096</v>
      </c>
    </row>
    <row r="48" spans="1:128">
      <c r="A48" s="2" t="s">
        <v>3</v>
      </c>
      <c r="B48" s="12">
        <v>179.642</v>
      </c>
      <c r="C48" s="13">
        <f>B48/B61</f>
        <v>0.33356357951106119</v>
      </c>
      <c r="D48" s="14">
        <v>3.5</v>
      </c>
      <c r="E48" s="14">
        <f t="shared" si="158"/>
        <v>1.1674725282887142</v>
      </c>
      <c r="F48" s="6">
        <v>16</v>
      </c>
      <c r="G48" s="7">
        <f t="shared" si="159"/>
        <v>5.3370172721769791</v>
      </c>
      <c r="H48" s="8">
        <v>2</v>
      </c>
      <c r="I48" s="9">
        <f t="shared" si="160"/>
        <v>0.66712715902212238</v>
      </c>
      <c r="J48" s="10">
        <v>139</v>
      </c>
      <c r="K48" s="11">
        <f t="shared" si="161"/>
        <v>46.365337552037502</v>
      </c>
      <c r="M48" s="2" t="s">
        <v>3</v>
      </c>
      <c r="N48" s="12">
        <v>259.86099999999999</v>
      </c>
      <c r="O48" s="13">
        <f>N48/N61</f>
        <v>0.84521660503042795</v>
      </c>
      <c r="P48" s="14">
        <v>3.5</v>
      </c>
      <c r="Q48" s="14">
        <f t="shared" ref="Q48:Q51" si="185">P48*O48</f>
        <v>2.9582581176064977</v>
      </c>
      <c r="R48" s="6">
        <v>16</v>
      </c>
      <c r="S48" s="7">
        <f t="shared" si="162"/>
        <v>13.523465680486847</v>
      </c>
      <c r="T48" s="8">
        <v>2</v>
      </c>
      <c r="U48" s="9">
        <f>T48*O48</f>
        <v>1.6904332100608559</v>
      </c>
      <c r="V48" s="10">
        <v>139</v>
      </c>
      <c r="W48" s="11">
        <f>V48*O48</f>
        <v>117.48510809922948</v>
      </c>
      <c r="Y48" s="2" t="s">
        <v>0</v>
      </c>
      <c r="Z48" s="12">
        <v>94.36999999999999</v>
      </c>
      <c r="AA48" s="13">
        <f>Z48/Z61</f>
        <v>0.13359040674506273</v>
      </c>
      <c r="AB48" s="14">
        <v>4.6399999999999997</v>
      </c>
      <c r="AC48" s="14">
        <f t="shared" si="163"/>
        <v>0.61985948729709106</v>
      </c>
      <c r="AD48" s="6">
        <v>2</v>
      </c>
      <c r="AE48" s="7">
        <f t="shared" si="164"/>
        <v>0.26718081349012546</v>
      </c>
      <c r="AF48" s="8">
        <v>13</v>
      </c>
      <c r="AG48" s="9">
        <f t="shared" si="165"/>
        <v>1.7366752876858156</v>
      </c>
      <c r="AH48" s="10">
        <v>544</v>
      </c>
      <c r="AI48" s="11">
        <f t="shared" si="166"/>
        <v>72.673181269314128</v>
      </c>
      <c r="AW48" s="2" t="s">
        <v>3</v>
      </c>
      <c r="AX48" s="12">
        <v>263.44399999999996</v>
      </c>
      <c r="AY48" s="13">
        <f>AX48/AX61</f>
        <v>0.86651229492020487</v>
      </c>
      <c r="AZ48" s="14">
        <v>3.5</v>
      </c>
      <c r="BA48" s="14">
        <f t="shared" si="167"/>
        <v>3.0327930322207171</v>
      </c>
      <c r="BB48" s="6">
        <v>16</v>
      </c>
      <c r="BC48" s="7">
        <f t="shared" si="168"/>
        <v>13.864196718723278</v>
      </c>
      <c r="BD48" s="8">
        <v>2</v>
      </c>
      <c r="BE48" s="9">
        <f t="shared" si="169"/>
        <v>1.7330245898404097</v>
      </c>
      <c r="BF48" s="10">
        <v>139</v>
      </c>
      <c r="BG48" s="11">
        <f t="shared" si="170"/>
        <v>120.44520899390848</v>
      </c>
      <c r="BI48" s="2" t="s">
        <v>0</v>
      </c>
      <c r="BJ48" s="12">
        <v>135.32899999999998</v>
      </c>
      <c r="BK48" s="13">
        <f>BJ48/BJ61</f>
        <v>0.15836269573144257</v>
      </c>
      <c r="BL48" s="14">
        <v>4.6399999999999997</v>
      </c>
      <c r="BM48" s="14">
        <f t="shared" si="171"/>
        <v>0.73480290819389349</v>
      </c>
      <c r="BN48" s="6">
        <v>2</v>
      </c>
      <c r="BO48" s="7">
        <f t="shared" si="172"/>
        <v>0.31672539146288514</v>
      </c>
      <c r="BP48" s="8">
        <v>13</v>
      </c>
      <c r="BQ48" s="9">
        <f t="shared" si="173"/>
        <v>2.0587150445087534</v>
      </c>
      <c r="BR48" s="10">
        <v>544</v>
      </c>
      <c r="BS48" s="11">
        <f t="shared" si="174"/>
        <v>86.149306477904759</v>
      </c>
      <c r="CS48" s="2" t="s">
        <v>0</v>
      </c>
      <c r="CT48" s="12">
        <v>113.29599999999999</v>
      </c>
      <c r="CU48" s="13">
        <f>CT48/CT61</f>
        <v>0.14812974688923083</v>
      </c>
      <c r="CX48" s="6">
        <v>2</v>
      </c>
      <c r="CY48" s="7">
        <f t="shared" si="178"/>
        <v>0.29625949377846167</v>
      </c>
      <c r="CZ48" s="8">
        <v>13</v>
      </c>
      <c r="DA48" s="9">
        <f t="shared" si="179"/>
        <v>1.9256867095600008</v>
      </c>
      <c r="DB48" s="10">
        <v>544</v>
      </c>
      <c r="DC48" s="11">
        <f t="shared" si="180"/>
        <v>80.582582307741575</v>
      </c>
      <c r="DE48" s="2" t="s">
        <v>0</v>
      </c>
      <c r="DF48" s="12">
        <v>14.754999999999999</v>
      </c>
      <c r="DG48" s="13">
        <f>DF48/DF61</f>
        <v>4.6702792355365355E-2</v>
      </c>
      <c r="DH48" s="14">
        <v>4.6399999999999997</v>
      </c>
      <c r="DI48" s="14">
        <f t="shared" si="181"/>
        <v>0.21670095652889523</v>
      </c>
      <c r="DJ48" s="6">
        <v>2</v>
      </c>
      <c r="DK48" s="7">
        <f t="shared" si="182"/>
        <v>9.340558471073071E-2</v>
      </c>
      <c r="DL48" s="8">
        <v>13</v>
      </c>
      <c r="DM48" s="9">
        <f t="shared" si="183"/>
        <v>0.60713630061974966</v>
      </c>
      <c r="DN48" s="10">
        <v>544</v>
      </c>
      <c r="DO48" s="11">
        <f t="shared" si="184"/>
        <v>25.406319041318753</v>
      </c>
    </row>
    <row r="49" spans="1:128">
      <c r="A49" s="2" t="s">
        <v>18</v>
      </c>
      <c r="B49" s="12">
        <v>1.2969999999999999</v>
      </c>
      <c r="C49" s="13">
        <f>B49/B61</f>
        <v>2.4083007460718891E-3</v>
      </c>
      <c r="D49" s="14">
        <v>1.17</v>
      </c>
      <c r="E49" s="14">
        <f t="shared" si="158"/>
        <v>2.8177118729041102E-3</v>
      </c>
      <c r="F49" s="6">
        <v>1</v>
      </c>
      <c r="G49" s="7">
        <f t="shared" si="159"/>
        <v>2.4083007460718891E-3</v>
      </c>
      <c r="H49" s="8">
        <v>6</v>
      </c>
      <c r="I49" s="9">
        <f t="shared" si="160"/>
        <v>1.4449804476431335E-2</v>
      </c>
      <c r="J49" s="10">
        <v>92</v>
      </c>
      <c r="K49" s="11">
        <f t="shared" si="161"/>
        <v>0.22156366863861379</v>
      </c>
      <c r="M49" s="2" t="s">
        <v>4</v>
      </c>
      <c r="N49" s="12">
        <v>33.658000000000001</v>
      </c>
      <c r="O49" s="13">
        <f>N49/N61</f>
        <v>0.10947506740955412</v>
      </c>
      <c r="P49" s="14">
        <v>6</v>
      </c>
      <c r="Q49" s="14">
        <f t="shared" si="185"/>
        <v>0.65685040445732468</v>
      </c>
      <c r="R49" s="6">
        <v>2</v>
      </c>
      <c r="S49" s="7">
        <f t="shared" si="162"/>
        <v>0.21895013481910824</v>
      </c>
      <c r="T49" s="8">
        <v>3</v>
      </c>
      <c r="U49" s="9">
        <f>T49*O49</f>
        <v>0.32842520222866234</v>
      </c>
      <c r="V49" s="10">
        <v>215</v>
      </c>
      <c r="W49" s="11">
        <f>V49*O49</f>
        <v>23.537139493054138</v>
      </c>
      <c r="Y49" s="2" t="s">
        <v>2</v>
      </c>
      <c r="Z49" s="12">
        <v>68.195000000000022</v>
      </c>
      <c r="AA49" s="13">
        <f>Z49/Z61</f>
        <v>9.6537011634836883E-2</v>
      </c>
      <c r="AB49" s="14">
        <v>4.2</v>
      </c>
      <c r="AC49" s="14">
        <f t="shared" si="163"/>
        <v>0.4054554488663149</v>
      </c>
      <c r="AD49" s="6">
        <v>0</v>
      </c>
      <c r="AE49" s="7">
        <f t="shared" si="164"/>
        <v>0</v>
      </c>
      <c r="AF49" s="8">
        <v>5</v>
      </c>
      <c r="AG49" s="9">
        <f t="shared" si="165"/>
        <v>0.48268505817418439</v>
      </c>
      <c r="AH49" s="10">
        <v>179</v>
      </c>
      <c r="AI49" s="11">
        <f t="shared" si="166"/>
        <v>17.280125082635802</v>
      </c>
      <c r="AW49" s="2" t="s">
        <v>4</v>
      </c>
      <c r="AX49" s="12">
        <v>13.07</v>
      </c>
      <c r="AY49" s="13">
        <f>AX49/AX61</f>
        <v>4.2989461496967397E-2</v>
      </c>
      <c r="AZ49" s="14">
        <v>6</v>
      </c>
      <c r="BA49" s="14">
        <f t="shared" si="167"/>
        <v>0.2579367689818044</v>
      </c>
      <c r="BB49" s="6">
        <v>2</v>
      </c>
      <c r="BC49" s="7">
        <f t="shared" si="168"/>
        <v>8.5978922993934795E-2</v>
      </c>
      <c r="BD49" s="8">
        <v>3</v>
      </c>
      <c r="BE49" s="9">
        <f t="shared" si="169"/>
        <v>0.1289683844909022</v>
      </c>
      <c r="BF49" s="10">
        <v>215</v>
      </c>
      <c r="BG49" s="11">
        <f t="shared" si="170"/>
        <v>9.2427342218479911</v>
      </c>
      <c r="BI49" s="2" t="s">
        <v>2</v>
      </c>
      <c r="BJ49" s="12">
        <v>79.913000000000011</v>
      </c>
      <c r="BK49" s="13">
        <f>BJ49/BJ61</f>
        <v>9.3514605915855253E-2</v>
      </c>
      <c r="BL49" s="14">
        <v>4.2</v>
      </c>
      <c r="BM49" s="14">
        <f t="shared" si="171"/>
        <v>0.39276134484659209</v>
      </c>
      <c r="BN49" s="6">
        <v>2</v>
      </c>
      <c r="BO49" s="7">
        <f t="shared" si="172"/>
        <v>0.18702921183171051</v>
      </c>
      <c r="BP49" s="8">
        <v>13</v>
      </c>
      <c r="BQ49" s="9">
        <f t="shared" si="173"/>
        <v>1.2156898769061182</v>
      </c>
      <c r="BR49" s="10">
        <v>179</v>
      </c>
      <c r="BS49" s="11">
        <f t="shared" si="174"/>
        <v>16.73911445893809</v>
      </c>
      <c r="CS49" s="2" t="s">
        <v>2</v>
      </c>
      <c r="CT49" s="12">
        <v>53.128999999999998</v>
      </c>
      <c r="CU49" s="13">
        <f>CT49/CT61</f>
        <v>6.9463929198541385E-2</v>
      </c>
      <c r="CX49" s="6">
        <v>0</v>
      </c>
      <c r="CY49" s="7">
        <f t="shared" si="178"/>
        <v>0</v>
      </c>
      <c r="CZ49" s="8">
        <v>5</v>
      </c>
      <c r="DA49" s="9">
        <f t="shared" si="179"/>
        <v>0.34731964599270693</v>
      </c>
      <c r="DB49" s="10">
        <v>179</v>
      </c>
      <c r="DC49" s="11">
        <f t="shared" si="180"/>
        <v>12.434043326538909</v>
      </c>
      <c r="DE49" s="2" t="s">
        <v>2</v>
      </c>
      <c r="DF49" s="12">
        <v>50.469000000000001</v>
      </c>
      <c r="DG49" s="13">
        <f>DF49/DF61</f>
        <v>0.15974538985990744</v>
      </c>
      <c r="DH49" s="14">
        <v>4.2</v>
      </c>
      <c r="DI49" s="14">
        <f t="shared" si="181"/>
        <v>0.6709306374116113</v>
      </c>
      <c r="DJ49" s="6">
        <v>0</v>
      </c>
      <c r="DK49" s="7">
        <f t="shared" si="182"/>
        <v>0</v>
      </c>
      <c r="DL49" s="8">
        <v>5</v>
      </c>
      <c r="DM49" s="9">
        <f t="shared" si="183"/>
        <v>0.79872694929953725</v>
      </c>
      <c r="DN49" s="10">
        <v>179</v>
      </c>
      <c r="DO49" s="11">
        <f t="shared" si="184"/>
        <v>28.594424784923433</v>
      </c>
    </row>
    <row r="50" spans="1:128">
      <c r="A50" s="2" t="s">
        <v>19</v>
      </c>
      <c r="B50" s="12">
        <v>199.37</v>
      </c>
      <c r="C50" s="13">
        <f>B50/B61</f>
        <v>0.37019500365794339</v>
      </c>
      <c r="D50" s="14">
        <v>4.25</v>
      </c>
      <c r="E50" s="14">
        <f t="shared" si="158"/>
        <v>1.5733287655462593</v>
      </c>
      <c r="F50" s="6">
        <v>2</v>
      </c>
      <c r="G50" s="7">
        <f t="shared" si="159"/>
        <v>0.74039000731588678</v>
      </c>
      <c r="H50" s="8">
        <v>4</v>
      </c>
      <c r="I50" s="9">
        <f t="shared" si="160"/>
        <v>1.4807800146317736</v>
      </c>
      <c r="J50" s="10">
        <v>117</v>
      </c>
      <c r="K50" s="11">
        <f t="shared" si="161"/>
        <v>43.312815427979373</v>
      </c>
      <c r="M50" s="2" t="s">
        <v>20</v>
      </c>
      <c r="N50" s="12">
        <v>2.4649999999999999</v>
      </c>
      <c r="O50" s="13">
        <f>N50/N61</f>
        <v>8.0175899092207164E-3</v>
      </c>
      <c r="P50" s="14">
        <v>1</v>
      </c>
      <c r="Q50" s="14">
        <f t="shared" si="185"/>
        <v>8.0175899092207164E-3</v>
      </c>
      <c r="R50" s="6">
        <v>0</v>
      </c>
      <c r="S50" s="7">
        <f t="shared" si="162"/>
        <v>0</v>
      </c>
      <c r="T50" s="8">
        <v>2</v>
      </c>
      <c r="U50" s="9">
        <f>T50*O50</f>
        <v>1.6035179818441433E-2</v>
      </c>
      <c r="V50" s="10">
        <v>29</v>
      </c>
      <c r="W50" s="11">
        <f>V50*O50</f>
        <v>0.23251010736740077</v>
      </c>
      <c r="Y50" s="2" t="s">
        <v>3</v>
      </c>
      <c r="Z50" s="12">
        <v>191.76999999999998</v>
      </c>
      <c r="AA50" s="13">
        <f>Z50/Z61</f>
        <v>0.27147008902724046</v>
      </c>
      <c r="AB50" s="14">
        <v>3.5</v>
      </c>
      <c r="AC50" s="14">
        <f t="shared" si="163"/>
        <v>0.95014531159534155</v>
      </c>
      <c r="AD50" s="6">
        <v>16</v>
      </c>
      <c r="AE50" s="7">
        <f t="shared" si="164"/>
        <v>4.3435214244358473</v>
      </c>
      <c r="AF50" s="8">
        <v>2</v>
      </c>
      <c r="AG50" s="9">
        <f t="shared" si="165"/>
        <v>0.54294017805448092</v>
      </c>
      <c r="AH50" s="10">
        <v>139</v>
      </c>
      <c r="AI50" s="11">
        <f t="shared" si="166"/>
        <v>37.734342374786422</v>
      </c>
      <c r="AW50" s="2" t="s">
        <v>5</v>
      </c>
      <c r="AX50" s="12">
        <v>6.0000000000000001E-3</v>
      </c>
      <c r="AY50" s="13">
        <f>AX50/AX61</f>
        <v>1.9735024405646856E-5</v>
      </c>
      <c r="AZ50" s="14">
        <v>1</v>
      </c>
      <c r="BA50" s="14">
        <f t="shared" si="167"/>
        <v>1.9735024405646856E-5</v>
      </c>
      <c r="BB50" s="6">
        <v>1</v>
      </c>
      <c r="BC50" s="7">
        <f t="shared" si="168"/>
        <v>1.9735024405646856E-5</v>
      </c>
      <c r="BD50" s="8">
        <v>3</v>
      </c>
      <c r="BE50" s="9">
        <f t="shared" si="169"/>
        <v>5.9205073216940567E-5</v>
      </c>
      <c r="BF50" s="10">
        <v>40</v>
      </c>
      <c r="BG50" s="11">
        <f t="shared" si="170"/>
        <v>7.8940097622587422E-4</v>
      </c>
      <c r="BI50" s="2" t="s">
        <v>3</v>
      </c>
      <c r="BJ50" s="12">
        <v>64.483000000000004</v>
      </c>
      <c r="BK50" s="13">
        <f>BJ50/BJ61</f>
        <v>7.5458340110771627E-2</v>
      </c>
      <c r="BL50" s="14">
        <v>3.5</v>
      </c>
      <c r="BM50" s="14">
        <f t="shared" si="171"/>
        <v>0.26410419038770072</v>
      </c>
      <c r="BN50" s="6">
        <v>16</v>
      </c>
      <c r="BO50" s="7">
        <f t="shared" si="172"/>
        <v>1.207333441772346</v>
      </c>
      <c r="BP50" s="8">
        <v>2</v>
      </c>
      <c r="BQ50" s="9">
        <f t="shared" si="173"/>
        <v>0.15091668022154325</v>
      </c>
      <c r="BR50" s="10">
        <v>139</v>
      </c>
      <c r="BS50" s="11">
        <f t="shared" si="174"/>
        <v>10.488709275397255</v>
      </c>
      <c r="CS50" s="2" t="s">
        <v>3</v>
      </c>
      <c r="CT50" s="12">
        <v>166.828</v>
      </c>
      <c r="CU50" s="13">
        <f>CT50/CT61</f>
        <v>0.21812058160955908</v>
      </c>
      <c r="CX50" s="6">
        <v>16</v>
      </c>
      <c r="CY50" s="7">
        <f t="shared" si="178"/>
        <v>3.4899293057529452</v>
      </c>
      <c r="CZ50" s="8">
        <v>2</v>
      </c>
      <c r="DA50" s="9">
        <f t="shared" si="179"/>
        <v>0.43624116321911816</v>
      </c>
      <c r="DB50" s="10">
        <v>139</v>
      </c>
      <c r="DC50" s="11">
        <f t="shared" si="180"/>
        <v>30.318760843728711</v>
      </c>
      <c r="DE50" s="2" t="s">
        <v>3</v>
      </c>
      <c r="DF50" s="12">
        <v>182.79499999999999</v>
      </c>
      <c r="DG50" s="13">
        <f>DF50/DF61</f>
        <v>0.57858603379186779</v>
      </c>
      <c r="DH50" s="14">
        <v>3.5</v>
      </c>
      <c r="DI50" s="14">
        <f t="shared" si="181"/>
        <v>2.0250511182715374</v>
      </c>
      <c r="DJ50" s="6">
        <v>16</v>
      </c>
      <c r="DK50" s="7">
        <f t="shared" si="182"/>
        <v>9.2573765406698847</v>
      </c>
      <c r="DL50" s="8">
        <v>2</v>
      </c>
      <c r="DM50" s="9">
        <f t="shared" si="183"/>
        <v>1.1571720675837356</v>
      </c>
      <c r="DN50" s="10">
        <v>139</v>
      </c>
      <c r="DO50" s="11">
        <f t="shared" si="184"/>
        <v>80.42345869706962</v>
      </c>
    </row>
    <row r="51" spans="1:128">
      <c r="A51" s="2" t="s">
        <v>13</v>
      </c>
      <c r="B51" s="12">
        <v>114.49</v>
      </c>
      <c r="C51" s="13">
        <f>B51/B61</f>
        <v>0.21258778135525877</v>
      </c>
      <c r="D51" s="14">
        <v>2.14</v>
      </c>
      <c r="E51" s="14">
        <f t="shared" si="158"/>
        <v>0.45493785210025378</v>
      </c>
      <c r="F51" s="6">
        <v>9</v>
      </c>
      <c r="G51" s="7">
        <f t="shared" si="159"/>
        <v>1.913290032197329</v>
      </c>
      <c r="H51" s="8">
        <v>6</v>
      </c>
      <c r="I51" s="9">
        <f t="shared" si="160"/>
        <v>1.2755266881315526</v>
      </c>
      <c r="J51" s="10">
        <v>127</v>
      </c>
      <c r="K51" s="11">
        <f t="shared" si="161"/>
        <v>26.998648232117866</v>
      </c>
      <c r="M51" s="2" t="s">
        <v>21</v>
      </c>
      <c r="N51" s="12">
        <v>6.5919999999999996</v>
      </c>
      <c r="O51" s="13">
        <f>N51/N61</f>
        <v>2.1440954434719255E-2</v>
      </c>
      <c r="P51" s="14">
        <v>1.75</v>
      </c>
      <c r="Q51" s="14">
        <f t="shared" si="185"/>
        <v>3.7521670260758699E-2</v>
      </c>
      <c r="R51" s="6">
        <v>0</v>
      </c>
      <c r="S51" s="7">
        <f t="shared" si="162"/>
        <v>0</v>
      </c>
      <c r="T51" s="8">
        <v>4</v>
      </c>
      <c r="U51" s="9">
        <f>T51*O51</f>
        <v>8.5763817738877021E-2</v>
      </c>
      <c r="V51" s="10">
        <v>64</v>
      </c>
      <c r="W51" s="11">
        <f>V51*O51</f>
        <v>1.3722210838220323</v>
      </c>
      <c r="Y51" s="2" t="s">
        <v>4</v>
      </c>
      <c r="Z51" s="12">
        <v>20.661000000000001</v>
      </c>
      <c r="AA51" s="13">
        <f>Z51/Z61</f>
        <v>2.9247762994169139E-2</v>
      </c>
      <c r="AB51" s="14">
        <v>6</v>
      </c>
      <c r="AC51" s="14">
        <f t="shared" si="163"/>
        <v>0.17548657796501482</v>
      </c>
      <c r="AD51" s="6">
        <v>2</v>
      </c>
      <c r="AE51" s="7">
        <f t="shared" si="164"/>
        <v>5.8495525988338279E-2</v>
      </c>
      <c r="AF51" s="8">
        <v>3</v>
      </c>
      <c r="AG51" s="9">
        <f t="shared" si="165"/>
        <v>8.7743288982507411E-2</v>
      </c>
      <c r="AH51" s="10">
        <v>215</v>
      </c>
      <c r="AI51" s="11">
        <f t="shared" si="166"/>
        <v>6.2882690437463653</v>
      </c>
      <c r="AW51" s="2" t="s">
        <v>20</v>
      </c>
      <c r="AX51" s="12">
        <v>4.9039999999999999</v>
      </c>
      <c r="AY51" s="13">
        <f>AX51/AX61</f>
        <v>1.6130093280882028E-2</v>
      </c>
      <c r="AZ51" s="14">
        <v>1</v>
      </c>
      <c r="BA51" s="14">
        <f t="shared" si="167"/>
        <v>1.6130093280882028E-2</v>
      </c>
      <c r="BB51" s="6">
        <v>0</v>
      </c>
      <c r="BC51" s="7">
        <f t="shared" si="168"/>
        <v>0</v>
      </c>
      <c r="BD51" s="8">
        <v>2</v>
      </c>
      <c r="BE51" s="9">
        <f t="shared" si="169"/>
        <v>3.2260186561764055E-2</v>
      </c>
      <c r="BF51" s="10">
        <v>29</v>
      </c>
      <c r="BG51" s="11">
        <f t="shared" si="170"/>
        <v>0.46777270514557878</v>
      </c>
      <c r="BI51" s="2" t="s">
        <v>18</v>
      </c>
      <c r="BJ51" s="12">
        <v>4.6580000000000004</v>
      </c>
      <c r="BK51" s="13">
        <f>BJ51/BJ61</f>
        <v>5.4508156915151944E-3</v>
      </c>
      <c r="BL51" s="14">
        <v>1.17</v>
      </c>
      <c r="BM51" s="14">
        <f t="shared" si="171"/>
        <v>6.377454359072777E-3</v>
      </c>
      <c r="BN51" s="6">
        <v>1</v>
      </c>
      <c r="BO51" s="7">
        <f t="shared" si="172"/>
        <v>5.4508156915151944E-3</v>
      </c>
      <c r="BP51" s="8">
        <v>6</v>
      </c>
      <c r="BQ51" s="9">
        <f t="shared" si="173"/>
        <v>3.2704894149091168E-2</v>
      </c>
      <c r="BR51" s="10">
        <v>92</v>
      </c>
      <c r="BS51" s="11">
        <f t="shared" si="174"/>
        <v>0.50147504361939788</v>
      </c>
      <c r="CS51" s="2" t="s">
        <v>4</v>
      </c>
      <c r="CT51" s="12">
        <v>10.170999999999999</v>
      </c>
      <c r="CU51" s="13">
        <f>CT51/CT61</f>
        <v>1.3298154000232725E-2</v>
      </c>
      <c r="CX51" s="6">
        <v>2</v>
      </c>
      <c r="CY51" s="7">
        <f t="shared" si="178"/>
        <v>2.659630800046545E-2</v>
      </c>
      <c r="CZ51" s="8">
        <v>3</v>
      </c>
      <c r="DA51" s="9">
        <f t="shared" si="179"/>
        <v>3.9894462000698176E-2</v>
      </c>
      <c r="DB51" s="10">
        <v>215</v>
      </c>
      <c r="DC51" s="11">
        <f t="shared" si="180"/>
        <v>2.8591031100500359</v>
      </c>
      <c r="DE51" s="2" t="s">
        <v>4</v>
      </c>
      <c r="DF51" s="12">
        <v>16.367000000000001</v>
      </c>
      <c r="DG51" s="13">
        <f>DF51/DF61</f>
        <v>5.1805123854982371E-2</v>
      </c>
      <c r="DH51" s="14">
        <v>6</v>
      </c>
      <c r="DI51" s="14">
        <f t="shared" si="181"/>
        <v>0.31083074312989423</v>
      </c>
      <c r="DJ51" s="6">
        <v>2</v>
      </c>
      <c r="DK51" s="7">
        <f t="shared" si="182"/>
        <v>0.10361024770996474</v>
      </c>
      <c r="DL51" s="8">
        <v>3</v>
      </c>
      <c r="DM51" s="9">
        <f t="shared" si="183"/>
        <v>0.15541537156494711</v>
      </c>
      <c r="DN51" s="10">
        <v>215</v>
      </c>
      <c r="DO51" s="11">
        <f t="shared" si="184"/>
        <v>11.138101628821209</v>
      </c>
    </row>
    <row r="52" spans="1:128">
      <c r="A52" s="2" t="s">
        <v>15</v>
      </c>
      <c r="B52" s="12">
        <v>0.99099999999999999</v>
      </c>
      <c r="C52" s="13">
        <f>B52/B61</f>
        <v>1.8401125978082054E-3</v>
      </c>
      <c r="D52" s="14">
        <v>1.29</v>
      </c>
      <c r="E52" s="14">
        <f t="shared" si="158"/>
        <v>2.3737452511725849E-3</v>
      </c>
      <c r="F52" s="6">
        <v>6</v>
      </c>
      <c r="G52" s="7">
        <f t="shared" si="159"/>
        <v>1.1040675586849232E-2</v>
      </c>
      <c r="H52" s="8">
        <v>14</v>
      </c>
      <c r="I52" s="9">
        <f t="shared" si="160"/>
        <v>2.5761576369314875E-2</v>
      </c>
      <c r="J52" s="10">
        <v>125</v>
      </c>
      <c r="K52" s="11">
        <f t="shared" si="161"/>
        <v>0.23001407472602567</v>
      </c>
      <c r="Y52" s="2" t="s">
        <v>18</v>
      </c>
      <c r="Z52" s="12">
        <v>39.119999999999997</v>
      </c>
      <c r="AA52" s="13">
        <f>Z52/Z61</f>
        <v>5.5378369310870555E-2</v>
      </c>
      <c r="AB52" s="14">
        <v>1.17</v>
      </c>
      <c r="AC52" s="14">
        <f t="shared" si="163"/>
        <v>6.4792692093718546E-2</v>
      </c>
      <c r="AD52" s="6">
        <v>1</v>
      </c>
      <c r="AE52" s="7">
        <f t="shared" si="164"/>
        <v>5.5378369310870555E-2</v>
      </c>
      <c r="AF52" s="8">
        <v>6</v>
      </c>
      <c r="AG52" s="9">
        <f t="shared" si="165"/>
        <v>0.33227021586522332</v>
      </c>
      <c r="AH52" s="10">
        <v>92</v>
      </c>
      <c r="AI52" s="11">
        <f t="shared" si="166"/>
        <v>5.0948099766000912</v>
      </c>
      <c r="BI52" s="2" t="s">
        <v>19</v>
      </c>
      <c r="BJ52" s="12">
        <v>35.481000000000002</v>
      </c>
      <c r="BK52" s="13">
        <f>BJ52/BJ61</f>
        <v>4.1520049710315712E-2</v>
      </c>
      <c r="BL52" s="14">
        <v>4.25</v>
      </c>
      <c r="BM52" s="14">
        <f t="shared" si="171"/>
        <v>0.17646021126884179</v>
      </c>
      <c r="BN52" s="6">
        <v>2</v>
      </c>
      <c r="BO52" s="7">
        <f t="shared" si="172"/>
        <v>8.3040099420631425E-2</v>
      </c>
      <c r="BP52" s="8">
        <v>4</v>
      </c>
      <c r="BQ52" s="9">
        <f t="shared" si="173"/>
        <v>0.16608019884126285</v>
      </c>
      <c r="BR52" s="10">
        <v>117</v>
      </c>
      <c r="BS52" s="11">
        <f t="shared" si="174"/>
        <v>4.8578458161069387</v>
      </c>
      <c r="CS52" s="2" t="s">
        <v>18</v>
      </c>
      <c r="CT52" s="12">
        <v>35.07</v>
      </c>
      <c r="CU52" s="13">
        <f>CT52/CT61</f>
        <v>4.5852547516287652E-2</v>
      </c>
      <c r="CX52" s="6">
        <v>1</v>
      </c>
      <c r="CY52" s="7">
        <f t="shared" si="178"/>
        <v>4.5852547516287652E-2</v>
      </c>
      <c r="CZ52" s="8">
        <v>6</v>
      </c>
      <c r="DA52" s="9">
        <f t="shared" si="179"/>
        <v>0.27511528509772593</v>
      </c>
      <c r="DB52" s="10">
        <v>92</v>
      </c>
      <c r="DC52" s="11">
        <f t="shared" si="180"/>
        <v>4.2184343714984642</v>
      </c>
      <c r="DE52" s="2" t="s">
        <v>18</v>
      </c>
      <c r="DF52" s="12">
        <v>1.383</v>
      </c>
      <c r="DG52" s="13">
        <f>DF52/DF61</f>
        <v>4.3774965657384134E-3</v>
      </c>
      <c r="DH52" s="14">
        <v>1.17</v>
      </c>
      <c r="DI52" s="14">
        <f t="shared" si="181"/>
        <v>5.1216709819139434E-3</v>
      </c>
      <c r="DJ52" s="6">
        <v>1</v>
      </c>
      <c r="DK52" s="7">
        <f t="shared" si="182"/>
        <v>4.3774965657384134E-3</v>
      </c>
      <c r="DL52" s="8">
        <v>6</v>
      </c>
      <c r="DM52" s="9">
        <f t="shared" si="183"/>
        <v>2.6264979394430482E-2</v>
      </c>
      <c r="DN52" s="10">
        <v>92</v>
      </c>
      <c r="DO52" s="11">
        <f t="shared" si="184"/>
        <v>0.40272968404793402</v>
      </c>
    </row>
    <row r="53" spans="1:128">
      <c r="A53" s="2" t="s">
        <v>16</v>
      </c>
      <c r="B53" s="12">
        <v>0.98299999999999998</v>
      </c>
      <c r="C53" s="13">
        <f>B53/B61</f>
        <v>1.8252580056967364E-3</v>
      </c>
      <c r="D53" s="14">
        <v>1.25</v>
      </c>
      <c r="E53" s="14">
        <f t="shared" si="158"/>
        <v>2.2815725071209207E-3</v>
      </c>
      <c r="F53" s="6">
        <v>2</v>
      </c>
      <c r="G53" s="7">
        <f t="shared" si="159"/>
        <v>3.6505160113934729E-3</v>
      </c>
      <c r="H53" s="8">
        <v>4</v>
      </c>
      <c r="I53" s="9">
        <f t="shared" si="160"/>
        <v>7.3010320227869458E-3</v>
      </c>
      <c r="J53" s="10">
        <v>62</v>
      </c>
      <c r="K53" s="11">
        <f t="shared" si="161"/>
        <v>0.11316599635319766</v>
      </c>
      <c r="Y53" s="2" t="s">
        <v>19</v>
      </c>
      <c r="Z53" s="12">
        <v>49.999000000000002</v>
      </c>
      <c r="AA53" s="13">
        <f>Z53/Z61</f>
        <v>7.0778708772347071E-2</v>
      </c>
      <c r="AB53" s="14">
        <v>4.25</v>
      </c>
      <c r="AC53" s="14">
        <f t="shared" si="163"/>
        <v>0.30080951228247504</v>
      </c>
      <c r="AD53" s="6">
        <v>2</v>
      </c>
      <c r="AE53" s="7">
        <f t="shared" si="164"/>
        <v>0.14155741754469414</v>
      </c>
      <c r="AF53" s="8">
        <v>4</v>
      </c>
      <c r="AG53" s="9">
        <f t="shared" si="165"/>
        <v>0.28311483508938828</v>
      </c>
      <c r="AH53" s="10">
        <v>117</v>
      </c>
      <c r="AI53" s="11">
        <f t="shared" si="166"/>
        <v>8.2811089263646078</v>
      </c>
      <c r="BI53" s="2" t="s">
        <v>13</v>
      </c>
      <c r="BJ53" s="12">
        <v>66.027000000000001</v>
      </c>
      <c r="BK53" s="13">
        <f>BJ53/BJ61</f>
        <v>7.7265136896452064E-2</v>
      </c>
      <c r="BL53" s="14">
        <v>2.14</v>
      </c>
      <c r="BM53" s="14">
        <f t="shared" si="171"/>
        <v>0.16534739295840742</v>
      </c>
      <c r="BN53" s="6">
        <v>9</v>
      </c>
      <c r="BO53" s="7">
        <f t="shared" si="172"/>
        <v>0.6953862320680686</v>
      </c>
      <c r="BP53" s="8">
        <v>6</v>
      </c>
      <c r="BQ53" s="9">
        <f t="shared" si="173"/>
        <v>0.46359082137871238</v>
      </c>
      <c r="BR53" s="10">
        <v>127</v>
      </c>
      <c r="BS53" s="11">
        <f t="shared" si="174"/>
        <v>9.812672385849412</v>
      </c>
      <c r="CS53" s="2" t="s">
        <v>19</v>
      </c>
      <c r="CT53" s="12">
        <v>107.111</v>
      </c>
      <c r="CU53" s="13">
        <f>CT53/CT61</f>
        <v>0.14004311996056706</v>
      </c>
      <c r="CX53" s="6">
        <v>2</v>
      </c>
      <c r="CY53" s="7">
        <f t="shared" si="178"/>
        <v>0.28008623992113413</v>
      </c>
      <c r="CZ53" s="8">
        <v>4</v>
      </c>
      <c r="DA53" s="9">
        <f t="shared" si="179"/>
        <v>0.56017247984226826</v>
      </c>
      <c r="DB53" s="10">
        <v>117</v>
      </c>
      <c r="DC53" s="11">
        <f t="shared" si="180"/>
        <v>16.385045035386348</v>
      </c>
      <c r="DE53" s="2" t="s">
        <v>19</v>
      </c>
      <c r="DF53" s="12">
        <v>1.488</v>
      </c>
      <c r="DG53" s="13">
        <f>DF53/DF61</f>
        <v>4.7098444611849309E-3</v>
      </c>
      <c r="DH53" s="14">
        <v>4.25</v>
      </c>
      <c r="DI53" s="14">
        <f t="shared" si="181"/>
        <v>2.0016838960035956E-2</v>
      </c>
      <c r="DJ53" s="6">
        <v>2</v>
      </c>
      <c r="DK53" s="7">
        <f t="shared" si="182"/>
        <v>9.4196889223698618E-3</v>
      </c>
      <c r="DL53" s="8">
        <v>4</v>
      </c>
      <c r="DM53" s="9">
        <f t="shared" si="183"/>
        <v>1.8839377844739724E-2</v>
      </c>
      <c r="DN53" s="10">
        <v>117</v>
      </c>
      <c r="DO53" s="11">
        <f t="shared" si="184"/>
        <v>0.5510518019586369</v>
      </c>
    </row>
    <row r="54" spans="1:128">
      <c r="A54" s="2" t="s">
        <v>21</v>
      </c>
      <c r="B54" s="12">
        <v>0.82299999999999995</v>
      </c>
      <c r="C54" s="13">
        <f>B54/B61</f>
        <v>1.5281661634673593E-3</v>
      </c>
      <c r="D54" s="14">
        <v>1.75</v>
      </c>
      <c r="E54" s="14">
        <f t="shared" si="158"/>
        <v>2.6742907860678789E-3</v>
      </c>
      <c r="F54" s="6">
        <v>0</v>
      </c>
      <c r="G54" s="7">
        <f t="shared" si="159"/>
        <v>0</v>
      </c>
      <c r="H54" s="8">
        <v>4</v>
      </c>
      <c r="I54" s="9">
        <f t="shared" si="160"/>
        <v>6.1126646538694372E-3</v>
      </c>
      <c r="J54" s="10">
        <v>64</v>
      </c>
      <c r="K54" s="11">
        <f t="shared" si="161"/>
        <v>9.7802634461910995E-2</v>
      </c>
      <c r="Y54" s="2" t="s">
        <v>13</v>
      </c>
      <c r="Z54" s="12">
        <v>40.194000000000003</v>
      </c>
      <c r="AA54" s="13">
        <f>Z54/Z61</f>
        <v>5.6898726382442012E-2</v>
      </c>
      <c r="AB54" s="14">
        <v>2.14</v>
      </c>
      <c r="AC54" s="14">
        <f t="shared" si="163"/>
        <v>0.12176327445842591</v>
      </c>
      <c r="AD54" s="6">
        <v>9</v>
      </c>
      <c r="AE54" s="7">
        <f t="shared" si="164"/>
        <v>0.51208853744197813</v>
      </c>
      <c r="AF54" s="8">
        <v>6</v>
      </c>
      <c r="AG54" s="9">
        <f t="shared" si="165"/>
        <v>0.34139235829465209</v>
      </c>
      <c r="AH54" s="10">
        <v>127</v>
      </c>
      <c r="AI54" s="11">
        <f t="shared" si="166"/>
        <v>7.2261382505701359</v>
      </c>
      <c r="BI54" s="2" t="s">
        <v>15</v>
      </c>
      <c r="BJ54" s="12">
        <v>182.221</v>
      </c>
      <c r="BK54" s="13">
        <f>BJ54/BJ61</f>
        <v>0.21323595666028128</v>
      </c>
      <c r="BL54" s="14">
        <v>1.29</v>
      </c>
      <c r="BM54" s="14">
        <f t="shared" si="171"/>
        <v>0.27507438409176288</v>
      </c>
      <c r="BN54" s="6">
        <v>6</v>
      </c>
      <c r="BO54" s="7">
        <f t="shared" si="172"/>
        <v>1.2794157399616877</v>
      </c>
      <c r="BP54" s="8">
        <v>14</v>
      </c>
      <c r="BQ54" s="9">
        <f t="shared" si="173"/>
        <v>2.9853033932439379</v>
      </c>
      <c r="BR54" s="10">
        <v>125</v>
      </c>
      <c r="BS54" s="11">
        <f t="shared" si="174"/>
        <v>26.654494582535161</v>
      </c>
      <c r="CS54" s="2" t="s">
        <v>13</v>
      </c>
      <c r="CT54" s="12">
        <v>134.57400000000001</v>
      </c>
      <c r="CU54" s="13">
        <f>CT54/CT61</f>
        <v>0.17594983545642701</v>
      </c>
      <c r="CX54" s="6">
        <v>9</v>
      </c>
      <c r="CY54" s="7">
        <f t="shared" si="178"/>
        <v>1.5835485191078431</v>
      </c>
      <c r="CZ54" s="8">
        <v>6</v>
      </c>
      <c r="DA54" s="9">
        <f t="shared" si="179"/>
        <v>1.0556990127385619</v>
      </c>
      <c r="DB54" s="10">
        <v>127</v>
      </c>
      <c r="DC54" s="11">
        <f t="shared" si="180"/>
        <v>22.345629102966228</v>
      </c>
      <c r="DE54" s="2" t="s">
        <v>15</v>
      </c>
      <c r="DF54" s="12">
        <v>1.224</v>
      </c>
      <c r="DG54" s="13">
        <f>DF54/DF61</f>
        <v>3.8742268954908301E-3</v>
      </c>
      <c r="DH54" s="14">
        <v>1.29</v>
      </c>
      <c r="DI54" s="14">
        <f t="shared" si="181"/>
        <v>4.9977526951831708E-3</v>
      </c>
      <c r="DJ54" s="6">
        <v>6</v>
      </c>
      <c r="DK54" s="7">
        <f t="shared" si="182"/>
        <v>2.324536137294498E-2</v>
      </c>
      <c r="DL54" s="8">
        <v>14</v>
      </c>
      <c r="DM54" s="9">
        <f t="shared" si="183"/>
        <v>5.4239176536871624E-2</v>
      </c>
      <c r="DN54" s="10">
        <v>125</v>
      </c>
      <c r="DO54" s="11">
        <f t="shared" si="184"/>
        <v>0.48427836193635376</v>
      </c>
    </row>
    <row r="55" spans="1:128">
      <c r="Y55" s="2" t="s">
        <v>15</v>
      </c>
      <c r="Z55" s="12">
        <v>39.658999999999999</v>
      </c>
      <c r="AA55" s="13">
        <f>Z55/Z61</f>
        <v>5.6141379051631274E-2</v>
      </c>
      <c r="AB55" s="14">
        <v>1.29</v>
      </c>
      <c r="AC55" s="14">
        <f t="shared" si="163"/>
        <v>7.2422378976604349E-2</v>
      </c>
      <c r="AD55" s="6">
        <v>6</v>
      </c>
      <c r="AE55" s="7">
        <f t="shared" si="164"/>
        <v>0.33684827430978764</v>
      </c>
      <c r="AF55" s="8">
        <v>14</v>
      </c>
      <c r="AG55" s="9">
        <f t="shared" si="165"/>
        <v>0.78597930672283778</v>
      </c>
      <c r="AH55" s="10">
        <v>125</v>
      </c>
      <c r="AI55" s="11">
        <f t="shared" si="166"/>
        <v>7.0176723814539095</v>
      </c>
      <c r="BI55" s="2" t="s">
        <v>16</v>
      </c>
      <c r="BJ55" s="12">
        <v>112.973</v>
      </c>
      <c r="BK55" s="13">
        <f>BJ55/BJ61</f>
        <v>0.13220158890458264</v>
      </c>
      <c r="BL55" s="14">
        <v>1.25</v>
      </c>
      <c r="BM55" s="14">
        <f t="shared" si="171"/>
        <v>0.16525198613072831</v>
      </c>
      <c r="BN55" s="6">
        <v>2</v>
      </c>
      <c r="BO55" s="7">
        <f t="shared" si="172"/>
        <v>0.26440317780916528</v>
      </c>
      <c r="BP55" s="8">
        <v>4</v>
      </c>
      <c r="BQ55" s="9">
        <f t="shared" si="173"/>
        <v>0.52880635561833056</v>
      </c>
      <c r="BR55" s="10">
        <v>62</v>
      </c>
      <c r="BS55" s="11">
        <f t="shared" si="174"/>
        <v>8.1964985120841245</v>
      </c>
      <c r="CS55" s="2" t="s">
        <v>15</v>
      </c>
      <c r="CT55" s="12">
        <v>60.532000000000004</v>
      </c>
      <c r="CU55" s="13">
        <f>CT55/CT61</f>
        <v>7.914303981339961E-2</v>
      </c>
      <c r="CX55" s="6">
        <v>6</v>
      </c>
      <c r="CY55" s="7">
        <f t="shared" si="178"/>
        <v>0.47485823888039769</v>
      </c>
      <c r="CZ55" s="8">
        <v>14</v>
      </c>
      <c r="DA55" s="9">
        <f t="shared" si="179"/>
        <v>1.1080025573875945</v>
      </c>
      <c r="DB55" s="10">
        <v>125</v>
      </c>
      <c r="DC55" s="11">
        <f t="shared" si="180"/>
        <v>9.8928799766749513</v>
      </c>
      <c r="DE55" s="2" t="s">
        <v>20</v>
      </c>
      <c r="DF55" s="12">
        <v>13.117999999999999</v>
      </c>
      <c r="DG55" s="13">
        <f>DF55/DF61</f>
        <v>4.1521330404451558E-2</v>
      </c>
      <c r="DH55" s="14">
        <v>1</v>
      </c>
      <c r="DI55" s="14">
        <f t="shared" si="181"/>
        <v>4.1521330404451558E-2</v>
      </c>
      <c r="DJ55" s="6">
        <v>0</v>
      </c>
      <c r="DK55" s="7">
        <f t="shared" si="182"/>
        <v>0</v>
      </c>
      <c r="DL55" s="8">
        <v>2</v>
      </c>
      <c r="DM55" s="9">
        <f t="shared" si="183"/>
        <v>8.3042660808903115E-2</v>
      </c>
      <c r="DN55" s="10">
        <v>29</v>
      </c>
      <c r="DO55" s="11">
        <f t="shared" si="184"/>
        <v>1.2041185817290951</v>
      </c>
    </row>
    <row r="56" spans="1:128">
      <c r="Y56" s="2" t="s">
        <v>16</v>
      </c>
      <c r="Z56" s="12">
        <v>31.852</v>
      </c>
      <c r="AA56" s="13">
        <f>Z56/Z61</f>
        <v>4.5089770431744607E-2</v>
      </c>
      <c r="AB56" s="14">
        <v>1.25</v>
      </c>
      <c r="AC56" s="14">
        <f t="shared" si="163"/>
        <v>5.636221303968076E-2</v>
      </c>
      <c r="AD56" s="6">
        <v>2</v>
      </c>
      <c r="AE56" s="7">
        <f t="shared" si="164"/>
        <v>9.0179540863489213E-2</v>
      </c>
      <c r="AF56" s="8">
        <v>4</v>
      </c>
      <c r="AG56" s="9">
        <f t="shared" si="165"/>
        <v>0.18035908172697843</v>
      </c>
      <c r="AH56" s="10">
        <v>62</v>
      </c>
      <c r="AI56" s="11">
        <f t="shared" si="166"/>
        <v>2.7955657667681657</v>
      </c>
      <c r="BI56" s="2" t="s">
        <v>20</v>
      </c>
      <c r="BJ56" s="12">
        <v>62.89</v>
      </c>
      <c r="BK56" s="13">
        <f>BJ56/BJ61</f>
        <v>7.3594203271659622E-2</v>
      </c>
      <c r="BL56" s="14">
        <v>1</v>
      </c>
      <c r="BM56" s="14">
        <f t="shared" si="171"/>
        <v>7.3594203271659622E-2</v>
      </c>
      <c r="BN56" s="6">
        <v>0</v>
      </c>
      <c r="BO56" s="7">
        <f t="shared" si="172"/>
        <v>0</v>
      </c>
      <c r="BP56" s="8">
        <v>2</v>
      </c>
      <c r="BQ56" s="9">
        <f t="shared" si="173"/>
        <v>0.14718840654331924</v>
      </c>
      <c r="BR56" s="10">
        <v>29</v>
      </c>
      <c r="BS56" s="11">
        <f t="shared" si="174"/>
        <v>2.1342318948781291</v>
      </c>
      <c r="CS56" s="2" t="s">
        <v>20</v>
      </c>
      <c r="CT56" s="12">
        <v>40.835000000000001</v>
      </c>
      <c r="CU56" s="13">
        <f>CT56/CT61</f>
        <v>5.3390042139367162E-2</v>
      </c>
      <c r="CX56" s="6">
        <v>0</v>
      </c>
      <c r="CY56" s="7">
        <f t="shared" si="178"/>
        <v>0</v>
      </c>
      <c r="CZ56" s="8">
        <v>2</v>
      </c>
      <c r="DA56" s="9">
        <f t="shared" si="179"/>
        <v>0.10678008427873432</v>
      </c>
      <c r="DB56" s="10">
        <v>29</v>
      </c>
      <c r="DC56" s="11">
        <f t="shared" si="180"/>
        <v>1.5483112220416477</v>
      </c>
      <c r="DE56" s="2" t="s">
        <v>21</v>
      </c>
      <c r="DF56" s="12">
        <v>2.879</v>
      </c>
      <c r="DG56" s="13">
        <f>DF56/DF61</f>
        <v>9.1126627713383167E-3</v>
      </c>
      <c r="DH56" s="14">
        <v>1.75</v>
      </c>
      <c r="DI56" s="14">
        <f t="shared" si="181"/>
        <v>1.5947159849842053E-2</v>
      </c>
      <c r="DJ56" s="6">
        <v>0</v>
      </c>
      <c r="DK56" s="7">
        <f t="shared" si="182"/>
        <v>0</v>
      </c>
      <c r="DL56" s="8">
        <v>4</v>
      </c>
      <c r="DM56" s="9">
        <f t="shared" si="183"/>
        <v>3.6450651085353267E-2</v>
      </c>
      <c r="DN56" s="10">
        <v>62</v>
      </c>
      <c r="DO56" s="11">
        <f t="shared" si="184"/>
        <v>0.56498509182297563</v>
      </c>
    </row>
    <row r="57" spans="1:128">
      <c r="Y57" s="2" t="s">
        <v>20</v>
      </c>
      <c r="Z57" s="12">
        <v>20.183</v>
      </c>
      <c r="AA57" s="13">
        <f>Z57/Z61</f>
        <v>2.857110500514572E-2</v>
      </c>
      <c r="AB57" s="14">
        <v>1</v>
      </c>
      <c r="AC57" s="14">
        <f t="shared" si="163"/>
        <v>2.857110500514572E-2</v>
      </c>
      <c r="AD57" s="6">
        <v>0</v>
      </c>
      <c r="AE57" s="7">
        <f t="shared" si="164"/>
        <v>0</v>
      </c>
      <c r="AF57" s="8">
        <v>2</v>
      </c>
      <c r="AG57" s="9">
        <f t="shared" si="165"/>
        <v>5.714221001029144E-2</v>
      </c>
      <c r="AH57" s="10">
        <v>29</v>
      </c>
      <c r="AI57" s="11">
        <f t="shared" si="166"/>
        <v>0.82856204514922593</v>
      </c>
      <c r="BI57" s="2" t="s">
        <v>21</v>
      </c>
      <c r="BJ57" s="12">
        <v>62.926000000000002</v>
      </c>
      <c r="BK57" s="13">
        <f>BJ57/BJ61</f>
        <v>7.3636330657854243E-2</v>
      </c>
      <c r="BL57" s="14">
        <v>1.75</v>
      </c>
      <c r="BM57" s="14">
        <f t="shared" si="171"/>
        <v>0.12886357865124493</v>
      </c>
      <c r="BN57" s="6">
        <v>0</v>
      </c>
      <c r="BO57" s="7">
        <f t="shared" si="172"/>
        <v>0</v>
      </c>
      <c r="BP57" s="8">
        <v>4</v>
      </c>
      <c r="BQ57" s="9">
        <f t="shared" si="173"/>
        <v>0.29454532263141697</v>
      </c>
      <c r="BR57" s="10">
        <v>64</v>
      </c>
      <c r="BS57" s="11">
        <f t="shared" si="174"/>
        <v>4.7127251621026716</v>
      </c>
      <c r="CS57" s="2" t="s">
        <v>21</v>
      </c>
      <c r="CT57" s="12">
        <v>19.157</v>
      </c>
      <c r="CU57" s="13">
        <f>CT57/CT61</f>
        <v>2.5046970423995511E-2</v>
      </c>
      <c r="CX57" s="6">
        <v>0</v>
      </c>
      <c r="CY57" s="7">
        <f t="shared" si="178"/>
        <v>0</v>
      </c>
      <c r="CZ57" s="8">
        <v>4</v>
      </c>
      <c r="DA57" s="9">
        <f t="shared" si="179"/>
        <v>0.10018788169598204</v>
      </c>
      <c r="DB57" s="10">
        <v>64</v>
      </c>
      <c r="DC57" s="11">
        <f t="shared" si="180"/>
        <v>1.6030061071357127</v>
      </c>
    </row>
    <row r="58" spans="1:128">
      <c r="Y58" s="2" t="s">
        <v>21</v>
      </c>
      <c r="Z58" s="12">
        <v>52.661999999999999</v>
      </c>
      <c r="AA58" s="13">
        <f>Z58/Z61</f>
        <v>7.4548458196550746E-2</v>
      </c>
      <c r="AB58" s="14">
        <v>1.75</v>
      </c>
      <c r="AC58" s="14">
        <f t="shared" si="163"/>
        <v>0.1304598018439638</v>
      </c>
      <c r="AD58" s="6">
        <v>0</v>
      </c>
      <c r="AE58" s="7">
        <f t="shared" si="164"/>
        <v>0</v>
      </c>
      <c r="AF58" s="8">
        <v>4</v>
      </c>
      <c r="AG58" s="9">
        <f t="shared" si="165"/>
        <v>0.29819383278620298</v>
      </c>
      <c r="AH58" s="10">
        <v>64</v>
      </c>
      <c r="AI58" s="11">
        <f t="shared" si="166"/>
        <v>4.7711013245792477</v>
      </c>
    </row>
    <row r="61" spans="1:128" s="42" customFormat="1">
      <c r="A61" s="32" t="s">
        <v>90</v>
      </c>
      <c r="B61" s="33">
        <f>SUM(B46:B54)</f>
        <v>538.55399999999986</v>
      </c>
      <c r="C61" s="34">
        <f>SUM(C46:C54)</f>
        <v>1.0000000000000004</v>
      </c>
      <c r="D61" s="35">
        <f t="shared" ref="D61:E61" si="186">SUM(D46:D54)</f>
        <v>17.850000000000001</v>
      </c>
      <c r="E61" s="35">
        <f t="shared" si="186"/>
        <v>3.2830142938312599</v>
      </c>
      <c r="F61" s="36">
        <f t="shared" ref="F61:K61" si="187">SUM(F46:F54)</f>
        <v>43</v>
      </c>
      <c r="G61" s="37">
        <f t="shared" si="187"/>
        <v>8.4533472966499215</v>
      </c>
      <c r="H61" s="38">
        <f t="shared" si="187"/>
        <v>58</v>
      </c>
      <c r="I61" s="39">
        <f t="shared" si="187"/>
        <v>3.8027867214801132</v>
      </c>
      <c r="J61" s="40">
        <f t="shared" si="187"/>
        <v>1140</v>
      </c>
      <c r="K61" s="41">
        <f t="shared" si="187"/>
        <v>133.51255584398226</v>
      </c>
      <c r="N61" s="33">
        <f t="shared" ref="N61:W61" si="188">SUM(N46:N51)</f>
        <v>307.44899999999996</v>
      </c>
      <c r="O61" s="34">
        <f t="shared" si="188"/>
        <v>1.0000000000000002</v>
      </c>
      <c r="P61" s="35">
        <f t="shared" si="188"/>
        <v>16.89</v>
      </c>
      <c r="Q61" s="35">
        <f t="shared" si="188"/>
        <v>3.7341907763564048</v>
      </c>
      <c r="R61" s="36">
        <f>SUM(R46:R51)</f>
        <v>20</v>
      </c>
      <c r="S61" s="37">
        <f t="shared" si="188"/>
        <v>13.774115381738111</v>
      </c>
      <c r="T61" s="38">
        <f t="shared" si="188"/>
        <v>24</v>
      </c>
      <c r="U61" s="39">
        <f t="shared" si="188"/>
        <v>2.3267045916558522</v>
      </c>
      <c r="V61" s="40">
        <f t="shared" si="188"/>
        <v>991</v>
      </c>
      <c r="W61" s="41">
        <f t="shared" si="188"/>
        <v>151.24926085301956</v>
      </c>
      <c r="Z61" s="33">
        <f t="shared" ref="Z61:AI61" si="189">SUM(Z46:Z58)</f>
        <v>706.4129999999999</v>
      </c>
      <c r="AA61" s="34">
        <f t="shared" si="189"/>
        <v>1</v>
      </c>
      <c r="AB61" s="35">
        <f t="shared" si="189"/>
        <v>33.69</v>
      </c>
      <c r="AC61" s="35">
        <f t="shared" si="189"/>
        <v>3.0210517360241109</v>
      </c>
      <c r="AD61" s="36">
        <f t="shared" si="189"/>
        <v>47</v>
      </c>
      <c r="AE61" s="37">
        <f t="shared" si="189"/>
        <v>6.163981976549131</v>
      </c>
      <c r="AF61" s="38">
        <f t="shared" si="189"/>
        <v>81</v>
      </c>
      <c r="AG61" s="39">
        <f t="shared" si="189"/>
        <v>5.7190029062319079</v>
      </c>
      <c r="AH61" s="40">
        <f t="shared" si="189"/>
        <v>2107</v>
      </c>
      <c r="AI61" s="41">
        <f t="shared" si="189"/>
        <v>187.08702840972632</v>
      </c>
      <c r="AL61" s="33">
        <f t="shared" ref="AL61:AU61" si="190">SUM(AL46:AL47)</f>
        <v>344.19600000000003</v>
      </c>
      <c r="AM61" s="34">
        <f t="shared" si="190"/>
        <v>1</v>
      </c>
      <c r="AN61" s="35">
        <f t="shared" si="190"/>
        <v>9.5</v>
      </c>
      <c r="AO61" s="35">
        <f t="shared" si="190"/>
        <v>3.9663258724680119</v>
      </c>
      <c r="AP61" s="36">
        <f t="shared" si="190"/>
        <v>18</v>
      </c>
      <c r="AQ61" s="37">
        <f t="shared" si="190"/>
        <v>13.38857511417913</v>
      </c>
      <c r="AR61" s="38">
        <f t="shared" si="190"/>
        <v>5</v>
      </c>
      <c r="AS61" s="39">
        <f t="shared" si="190"/>
        <v>2.1865303489872048</v>
      </c>
      <c r="AT61" s="40">
        <f t="shared" si="190"/>
        <v>354</v>
      </c>
      <c r="AU61" s="41">
        <f t="shared" si="190"/>
        <v>153.17630652302756</v>
      </c>
      <c r="AX61" s="33">
        <f t="shared" ref="AX61:BG61" si="191">SUM(AX46:AX51)</f>
        <v>304.02799999999991</v>
      </c>
      <c r="AY61" s="34">
        <f t="shared" si="191"/>
        <v>1.0000000000000002</v>
      </c>
      <c r="AZ61" s="35">
        <f t="shared" si="191"/>
        <v>17.14</v>
      </c>
      <c r="BA61" s="35">
        <f t="shared" si="191"/>
        <v>3.5428100043417063</v>
      </c>
      <c r="BB61" s="36">
        <f t="shared" si="191"/>
        <v>27</v>
      </c>
      <c r="BC61" s="37">
        <f t="shared" si="191"/>
        <v>14.218723275487786</v>
      </c>
      <c r="BD61" s="38">
        <f t="shared" si="191"/>
        <v>27</v>
      </c>
      <c r="BE61" s="39">
        <f t="shared" si="191"/>
        <v>2.5912218611443691</v>
      </c>
      <c r="BF61" s="40">
        <f t="shared" si="191"/>
        <v>1180</v>
      </c>
      <c r="BG61" s="41">
        <f t="shared" si="191"/>
        <v>160.68602234004769</v>
      </c>
      <c r="BJ61" s="33">
        <f t="shared" ref="BJ61:BS61" si="192">SUM(BJ46:BJ57)</f>
        <v>854.55099999999993</v>
      </c>
      <c r="BK61" s="34">
        <f t="shared" si="192"/>
        <v>1</v>
      </c>
      <c r="BL61" s="35">
        <f t="shared" si="192"/>
        <v>30.439999999999998</v>
      </c>
      <c r="BM61" s="35">
        <f t="shared" si="192"/>
        <v>2.588984612972193</v>
      </c>
      <c r="BN61" s="36">
        <f t="shared" si="192"/>
        <v>41</v>
      </c>
      <c r="BO61" s="37">
        <f t="shared" si="192"/>
        <v>4.0400081446279978</v>
      </c>
      <c r="BP61" s="38">
        <f t="shared" si="192"/>
        <v>86</v>
      </c>
      <c r="BQ61" s="39">
        <f t="shared" si="192"/>
        <v>8.2788224459394471</v>
      </c>
      <c r="BR61" s="40">
        <f t="shared" si="192"/>
        <v>1792</v>
      </c>
      <c r="BS61" s="41">
        <f t="shared" si="192"/>
        <v>176.65569989386239</v>
      </c>
      <c r="BV61" s="43">
        <f t="shared" ref="BV61:CE61" si="193">SUM(BV46:BV47)</f>
        <v>447.43099999999998</v>
      </c>
      <c r="BW61" s="34">
        <f t="shared" si="193"/>
        <v>1</v>
      </c>
      <c r="BX61" s="35">
        <f t="shared" si="193"/>
        <v>9.5</v>
      </c>
      <c r="BY61" s="35">
        <f t="shared" si="193"/>
        <v>4.7042694851273161</v>
      </c>
      <c r="BZ61" s="36">
        <f t="shared" si="193"/>
        <v>18</v>
      </c>
      <c r="CA61" s="37">
        <f t="shared" si="193"/>
        <v>9.2560908832870314</v>
      </c>
      <c r="CB61" s="38">
        <f t="shared" si="193"/>
        <v>5</v>
      </c>
      <c r="CC61" s="39">
        <f t="shared" si="193"/>
        <v>2.4817077940509265</v>
      </c>
      <c r="CD61" s="40">
        <f t="shared" si="193"/>
        <v>354</v>
      </c>
      <c r="CE61" s="41">
        <f t="shared" si="193"/>
        <v>175.60979234787041</v>
      </c>
      <c r="CH61" s="33">
        <f t="shared" ref="CH61:CQ61" si="194">SUM(CH46:CH47)</f>
        <v>132.34700000000001</v>
      </c>
      <c r="CI61" s="34">
        <f t="shared" si="194"/>
        <v>1</v>
      </c>
      <c r="CJ61" s="35">
        <f>SUM(CJ46:CJ47)</f>
        <v>4.5</v>
      </c>
      <c r="CK61" s="35">
        <f t="shared" si="194"/>
        <v>3.2129137796852212</v>
      </c>
      <c r="CL61" s="36">
        <f t="shared" si="194"/>
        <v>22</v>
      </c>
      <c r="CM61" s="37">
        <f t="shared" si="194"/>
        <v>14.851655118740885</v>
      </c>
      <c r="CN61" s="38">
        <f t="shared" si="194"/>
        <v>10</v>
      </c>
      <c r="CO61" s="39">
        <f t="shared" si="194"/>
        <v>2.6890069287554685</v>
      </c>
      <c r="CP61" s="40">
        <f t="shared" si="194"/>
        <v>224</v>
      </c>
      <c r="CQ61" s="41">
        <f t="shared" si="194"/>
        <v>132.79893764120078</v>
      </c>
      <c r="CT61" s="33">
        <f t="shared" ref="CT61:DC61" si="195">SUM(CT46:CT57)</f>
        <v>764.84300000000007</v>
      </c>
      <c r="CU61" s="34">
        <f t="shared" si="195"/>
        <v>1</v>
      </c>
      <c r="CV61" s="35">
        <f t="shared" si="195"/>
        <v>0</v>
      </c>
      <c r="CW61" s="35">
        <f t="shared" si="195"/>
        <v>0</v>
      </c>
      <c r="CX61" s="36">
        <f t="shared" si="195"/>
        <v>45</v>
      </c>
      <c r="CY61" s="37">
        <f t="shared" si="195"/>
        <v>6.3452329432314869</v>
      </c>
      <c r="CZ61" s="38">
        <f t="shared" si="195"/>
        <v>77</v>
      </c>
      <c r="DA61" s="39">
        <f t="shared" si="195"/>
        <v>6.1638872291437581</v>
      </c>
      <c r="DB61" s="40">
        <f t="shared" si="195"/>
        <v>2045</v>
      </c>
      <c r="DC61" s="41">
        <f t="shared" si="195"/>
        <v>188.81146065270909</v>
      </c>
      <c r="DF61" s="33">
        <f t="shared" ref="DF61:DO61" si="196">SUM(DF46:DF56)</f>
        <v>315.93400000000003</v>
      </c>
      <c r="DG61" s="34">
        <f t="shared" si="196"/>
        <v>0.99999999999999989</v>
      </c>
      <c r="DH61" s="35">
        <f t="shared" si="196"/>
        <v>30.299999999999997</v>
      </c>
      <c r="DI61" s="35">
        <f t="shared" si="196"/>
        <v>3.412772351187273</v>
      </c>
      <c r="DJ61" s="36">
        <f>SUM(DJ46:DJ56)</f>
        <v>36</v>
      </c>
      <c r="DK61" s="37">
        <f t="shared" si="196"/>
        <v>10.067935075047316</v>
      </c>
      <c r="DL61" s="38">
        <f t="shared" si="196"/>
        <v>71</v>
      </c>
      <c r="DM61" s="39">
        <f t="shared" si="196"/>
        <v>3.3773288091816642</v>
      </c>
      <c r="DN61" s="40">
        <f t="shared" si="196"/>
        <v>1916</v>
      </c>
      <c r="DO61" s="41">
        <f t="shared" si="196"/>
        <v>169.92669671513667</v>
      </c>
      <c r="DQ61" s="35">
        <f>AVERAGE(D61,P61,AB61,AN61,AZ61,BL61,BX61,CJ61,CV61,DH61)</f>
        <v>16.981000000000002</v>
      </c>
      <c r="DR61" s="37">
        <f>AVERAGE(F61,R61,AD61,AP61,BB61,BN61,BZ62,BZ61,CL61,BZ62,BZ62,CX61,DJ61)</f>
        <v>31.7</v>
      </c>
      <c r="DS61" s="39">
        <f>AVERAGE(DL61,CZ61,CN61,CB61,BP61,BD61,AR61,AF61,T61,H61)</f>
        <v>44.4</v>
      </c>
      <c r="DT61" s="41">
        <f>AVERAGE(J61,V61,AH61,AT61,BF61,BR61,CD61,CP61,DB61,DN61)</f>
        <v>1210.3</v>
      </c>
      <c r="DU61" s="35">
        <f>AVERAGE(E61,Q61,AC61,AO61,BA61,BM61,BY61,CK61,CW61,DI61)</f>
        <v>3.1466332911993495</v>
      </c>
      <c r="DV61" s="37">
        <f>AVERAGE(DK61,CY61,CM61,CA61,BO61,BC61,AQ61,AE61,S61,G61)</f>
        <v>10.055966520953879</v>
      </c>
      <c r="DW61" s="39">
        <f>AVERAGE(DM61,DA61,CO61,CC61,BQ61,BE61,AS61,AG61,U61,I61)</f>
        <v>3.9616999636570709</v>
      </c>
      <c r="DX61" s="44">
        <f>AVERAGE(K61,W61,AI61,AU61,BG61,BS61,CE61,CQ61,DC61,DO61)</f>
        <v>162.95137612205824</v>
      </c>
    </row>
    <row r="62" spans="1:128" s="42" customFormat="1">
      <c r="A62" s="42" t="s">
        <v>88</v>
      </c>
      <c r="B62" s="33"/>
      <c r="C62" s="34"/>
      <c r="D62" s="35"/>
      <c r="E62" s="35"/>
      <c r="F62" s="36"/>
      <c r="G62" s="37"/>
      <c r="H62" s="38"/>
      <c r="I62" s="39"/>
      <c r="J62" s="40"/>
      <c r="K62" s="41"/>
      <c r="M62" s="42" t="s">
        <v>88</v>
      </c>
      <c r="N62" s="33"/>
      <c r="O62" s="34"/>
      <c r="P62" s="35"/>
      <c r="Q62" s="35"/>
      <c r="R62" s="36"/>
      <c r="S62" s="37"/>
      <c r="T62" s="38"/>
      <c r="U62" s="39"/>
      <c r="V62" s="40"/>
      <c r="W62" s="41"/>
      <c r="Y62" s="42" t="s">
        <v>88</v>
      </c>
      <c r="Z62" s="33"/>
      <c r="AA62" s="34"/>
      <c r="AB62" s="35"/>
      <c r="AC62" s="35"/>
      <c r="AD62" s="36"/>
      <c r="AE62" s="37"/>
      <c r="AF62" s="38"/>
      <c r="AG62" s="39"/>
      <c r="AH62" s="40"/>
      <c r="AI62" s="41"/>
      <c r="AK62" s="42" t="s">
        <v>88</v>
      </c>
      <c r="AL62" s="33"/>
      <c r="AM62" s="34"/>
      <c r="AN62" s="35"/>
      <c r="AO62" s="35"/>
      <c r="AP62" s="36"/>
      <c r="AQ62" s="37"/>
      <c r="AR62" s="38"/>
      <c r="AS62" s="39"/>
      <c r="AT62" s="40"/>
      <c r="AU62" s="41"/>
      <c r="AW62" s="42" t="s">
        <v>88</v>
      </c>
      <c r="AX62" s="33"/>
      <c r="AY62" s="34"/>
      <c r="AZ62" s="35"/>
      <c r="BA62" s="35"/>
      <c r="BB62" s="36"/>
      <c r="BC62" s="37"/>
      <c r="BD62" s="38"/>
      <c r="BE62" s="39"/>
      <c r="BF62" s="40"/>
      <c r="BG62" s="41"/>
      <c r="BI62" s="42" t="s">
        <v>88</v>
      </c>
      <c r="BJ62" s="33"/>
      <c r="BK62" s="34"/>
      <c r="BL62" s="35"/>
      <c r="BM62" s="35"/>
      <c r="BN62" s="36"/>
      <c r="BO62" s="37"/>
      <c r="BP62" s="38"/>
      <c r="BQ62" s="39"/>
      <c r="BR62" s="40"/>
      <c r="BS62" s="41"/>
      <c r="BU62" s="42" t="s">
        <v>88</v>
      </c>
      <c r="BV62" s="43"/>
      <c r="BW62" s="34"/>
      <c r="BX62" s="35"/>
      <c r="BY62" s="35"/>
      <c r="BZ62" s="36"/>
      <c r="CA62" s="37"/>
      <c r="CB62" s="38"/>
      <c r="CC62" s="39"/>
      <c r="CD62" s="40"/>
      <c r="CE62" s="41"/>
      <c r="CG62" s="42" t="s">
        <v>88</v>
      </c>
      <c r="CH62" s="33"/>
      <c r="CI62" s="34"/>
      <c r="CJ62" s="35"/>
      <c r="CK62" s="35"/>
      <c r="CL62" s="36"/>
      <c r="CM62" s="37"/>
      <c r="CN62" s="38"/>
      <c r="CO62" s="39"/>
      <c r="CP62" s="40"/>
      <c r="CQ62" s="41"/>
      <c r="CS62" s="42" t="s">
        <v>88</v>
      </c>
      <c r="CT62" s="33"/>
      <c r="CU62" s="34"/>
      <c r="CV62" s="35"/>
      <c r="CW62" s="35"/>
      <c r="CX62" s="36"/>
      <c r="CY62" s="37"/>
      <c r="CZ62" s="38"/>
      <c r="DA62" s="39"/>
      <c r="DB62" s="40"/>
      <c r="DC62" s="41"/>
      <c r="DE62" s="42" t="s">
        <v>88</v>
      </c>
      <c r="DF62" s="33"/>
      <c r="DG62" s="34"/>
      <c r="DH62" s="35"/>
      <c r="DI62" s="35"/>
      <c r="DJ62" s="36"/>
      <c r="DK62" s="37"/>
      <c r="DL62" s="38"/>
      <c r="DM62" s="39"/>
      <c r="DN62" s="40"/>
      <c r="DO62" s="41"/>
      <c r="DQ62" s="62"/>
      <c r="DR62" s="63"/>
      <c r="DS62" s="64"/>
      <c r="DT62" s="65"/>
      <c r="DU62" s="62"/>
      <c r="DV62" s="63"/>
      <c r="DW62" s="64"/>
      <c r="DX62" s="65"/>
    </row>
    <row r="63" spans="1:128">
      <c r="A63" s="2" t="s">
        <v>22</v>
      </c>
      <c r="B63" s="12">
        <v>0.72199999999999998</v>
      </c>
      <c r="C63" s="13">
        <f>B63/B81</f>
        <v>8.1419082738477832E-4</v>
      </c>
      <c r="D63" s="14">
        <v>1</v>
      </c>
      <c r="E63" s="14">
        <f>D63*C63</f>
        <v>8.1419082738477832E-4</v>
      </c>
      <c r="F63" s="6">
        <v>6</v>
      </c>
      <c r="G63" s="7">
        <f>F63*C63</f>
        <v>4.8851449643086704E-3</v>
      </c>
      <c r="H63" s="8">
        <v>8</v>
      </c>
      <c r="I63" s="9">
        <f>H63*C63</f>
        <v>6.5135266190782266E-3</v>
      </c>
      <c r="J63" s="10">
        <v>85</v>
      </c>
      <c r="K63" s="11">
        <f>J63*C63</f>
        <v>6.9206220327706153E-2</v>
      </c>
      <c r="M63" s="2" t="s">
        <v>22</v>
      </c>
      <c r="N63" s="12">
        <v>2.4790000000000001</v>
      </c>
      <c r="O63" s="13">
        <f>N63/N81</f>
        <v>2.9946051204244395E-3</v>
      </c>
      <c r="P63" s="14">
        <v>1</v>
      </c>
      <c r="Q63" s="14">
        <f>P63*O63</f>
        <v>2.9946051204244395E-3</v>
      </c>
      <c r="R63" s="6">
        <v>6</v>
      </c>
      <c r="S63" s="7">
        <f>R63*O63</f>
        <v>1.7967630722546639E-2</v>
      </c>
      <c r="T63" s="8">
        <v>8</v>
      </c>
      <c r="U63" s="9">
        <f t="shared" ref="U63:U77" si="197">T63*O63</f>
        <v>2.3956840963395516E-2</v>
      </c>
      <c r="V63" s="10">
        <v>85</v>
      </c>
      <c r="W63" s="11">
        <f t="shared" ref="W63:W77" si="198">V63*O63</f>
        <v>0.25454143523607736</v>
      </c>
      <c r="Y63" s="2" t="s">
        <v>22</v>
      </c>
      <c r="Z63" s="12">
        <v>34.149000000000001</v>
      </c>
      <c r="AA63" s="13">
        <f>Z63/Z81</f>
        <v>3.9402040658558339E-2</v>
      </c>
      <c r="AB63" s="14">
        <v>1</v>
      </c>
      <c r="AC63" s="14">
        <f>AB63*AA63</f>
        <v>3.9402040658558339E-2</v>
      </c>
      <c r="AD63" s="6">
        <v>6</v>
      </c>
      <c r="AE63" s="7">
        <f>AD63*AA63</f>
        <v>0.23641224395135002</v>
      </c>
      <c r="AF63" s="8">
        <v>8</v>
      </c>
      <c r="AG63" s="9">
        <f>AF63*AA63</f>
        <v>0.31521632526846671</v>
      </c>
      <c r="AH63" s="10">
        <v>85</v>
      </c>
      <c r="AI63" s="11">
        <f>AH63*AA63</f>
        <v>3.3491734559774589</v>
      </c>
      <c r="AK63" s="2" t="s">
        <v>10</v>
      </c>
      <c r="AL63" s="12">
        <v>32.463999999999999</v>
      </c>
      <c r="AM63" s="13">
        <f>AL63/AL81</f>
        <v>3.9688060451429683E-2</v>
      </c>
      <c r="AN63" s="14">
        <v>1</v>
      </c>
      <c r="AO63" s="14">
        <f>AN63*AM63</f>
        <v>3.9688060451429683E-2</v>
      </c>
      <c r="AP63" s="6">
        <v>6</v>
      </c>
      <c r="AQ63" s="7">
        <f>AP63*AM63</f>
        <v>0.2381283627085781</v>
      </c>
      <c r="AR63" s="8">
        <v>4</v>
      </c>
      <c r="AS63" s="9">
        <f>AR63*AM63</f>
        <v>0.15875224180571873</v>
      </c>
      <c r="AT63" s="10">
        <v>213</v>
      </c>
      <c r="AU63" s="11">
        <f>AT63*AM63</f>
        <v>8.4535568761545221</v>
      </c>
      <c r="AW63" s="2" t="s">
        <v>32</v>
      </c>
      <c r="AX63" s="12">
        <v>9.9760000000000009</v>
      </c>
      <c r="AY63" s="13">
        <f>AX63/AX81</f>
        <v>2.9659404433450675E-2</v>
      </c>
      <c r="AZ63" s="14">
        <v>3.75</v>
      </c>
      <c r="BA63" s="14">
        <f>AZ63*AY63</f>
        <v>0.11122276662544003</v>
      </c>
      <c r="BB63" s="6">
        <v>0</v>
      </c>
      <c r="BC63" s="7">
        <f>BB63*AY63</f>
        <v>0</v>
      </c>
      <c r="BD63" s="8">
        <v>4</v>
      </c>
      <c r="BE63" s="9">
        <f>BD63*AY63</f>
        <v>0.1186376177338027</v>
      </c>
      <c r="BF63" s="10">
        <v>113</v>
      </c>
      <c r="BG63" s="11">
        <f>BF63*AY63</f>
        <v>3.3515127009799262</v>
      </c>
      <c r="BI63" s="2" t="s">
        <v>17</v>
      </c>
      <c r="BJ63" s="12">
        <v>100.06</v>
      </c>
      <c r="BK63" s="13">
        <f>BJ63/BJ81</f>
        <v>0.1531468103342721</v>
      </c>
      <c r="BL63" s="14">
        <v>1.5</v>
      </c>
      <c r="BM63" s="14">
        <f>BL63*BK63</f>
        <v>0.22972021550140814</v>
      </c>
      <c r="BN63" s="6">
        <v>1</v>
      </c>
      <c r="BO63" s="7">
        <f t="shared" ref="BO63:BO75" si="199">BN63*BK63</f>
        <v>0.1531468103342721</v>
      </c>
      <c r="BP63" s="8">
        <v>14</v>
      </c>
      <c r="BQ63" s="9">
        <f t="shared" ref="BQ63:BQ75" si="200">BP63*BK63</f>
        <v>2.1440553446798094</v>
      </c>
      <c r="BR63" s="10">
        <v>201</v>
      </c>
      <c r="BS63" s="11">
        <f t="shared" ref="BS63:BS75" si="201">BR63*BK63</f>
        <v>30.782508877188693</v>
      </c>
      <c r="BU63" s="2" t="s">
        <v>22</v>
      </c>
      <c r="BV63" s="12">
        <v>15.087</v>
      </c>
      <c r="BW63" s="13">
        <f>BV63/BV81</f>
        <v>1.3667840758376274E-2</v>
      </c>
      <c r="BX63" s="14">
        <v>1</v>
      </c>
      <c r="BY63" s="14">
        <f>BX63*BW63</f>
        <v>1.3667840758376274E-2</v>
      </c>
      <c r="BZ63" s="6">
        <v>6</v>
      </c>
      <c r="CA63" s="7">
        <f>BZ63*BW63</f>
        <v>8.2007044550257646E-2</v>
      </c>
      <c r="CB63" s="8">
        <v>8</v>
      </c>
      <c r="CC63" s="9">
        <f>CB63*BW63</f>
        <v>0.10934272606701019</v>
      </c>
      <c r="CD63" s="10">
        <v>85</v>
      </c>
      <c r="CE63" s="11">
        <f>CD63*BW63</f>
        <v>1.1617664644619832</v>
      </c>
      <c r="CG63" s="2" t="s">
        <v>22</v>
      </c>
      <c r="CH63" s="12">
        <v>1.952</v>
      </c>
      <c r="CI63" s="13">
        <f>CH63/CH81</f>
        <v>5.3366723988506485E-3</v>
      </c>
      <c r="CJ63" s="14">
        <v>1</v>
      </c>
      <c r="CK63" s="14">
        <f>CJ63*CI63</f>
        <v>5.3366723988506485E-3</v>
      </c>
      <c r="CL63" s="6">
        <v>6</v>
      </c>
      <c r="CM63" s="7">
        <f>CL63*CI63</f>
        <v>3.2020034393103892E-2</v>
      </c>
      <c r="CN63" s="8">
        <v>8</v>
      </c>
      <c r="CO63" s="9">
        <f>CN63*CI63</f>
        <v>4.2693379190805188E-2</v>
      </c>
      <c r="CP63" s="10">
        <v>85</v>
      </c>
      <c r="CQ63" s="11">
        <f>CP63*CI63</f>
        <v>0.45361715390230511</v>
      </c>
      <c r="CS63" s="2" t="s">
        <v>22</v>
      </c>
      <c r="CT63" s="12">
        <v>28.605</v>
      </c>
      <c r="CU63" s="13">
        <f>CT63/CT81</f>
        <v>4.761833418232303E-2</v>
      </c>
      <c r="CV63" s="14">
        <v>1</v>
      </c>
      <c r="CW63" s="14">
        <f>CV63*CU63</f>
        <v>4.761833418232303E-2</v>
      </c>
      <c r="CX63" s="6">
        <v>6</v>
      </c>
      <c r="CY63" s="7">
        <f>CX63*CU63</f>
        <v>0.28571000509393818</v>
      </c>
      <c r="CZ63" s="8">
        <v>8</v>
      </c>
      <c r="DA63" s="9">
        <f>CZ63*CU63</f>
        <v>0.38094667345858424</v>
      </c>
      <c r="DB63" s="10">
        <v>85</v>
      </c>
      <c r="DC63" s="11">
        <f>DB63*CU63</f>
        <v>4.0475584054974574</v>
      </c>
      <c r="DE63" s="2" t="s">
        <v>22</v>
      </c>
      <c r="DF63" s="12">
        <v>3.1480000000000001</v>
      </c>
      <c r="DG63" s="13">
        <f>DF63/DF81</f>
        <v>8.5004806497953195E-3</v>
      </c>
      <c r="DH63" s="14">
        <v>1</v>
      </c>
      <c r="DI63" s="14">
        <f>DH63*DG63</f>
        <v>8.5004806497953195E-3</v>
      </c>
      <c r="DJ63" s="6">
        <v>6</v>
      </c>
      <c r="DK63" s="7">
        <f>DJ63*DG63</f>
        <v>5.1002883898771917E-2</v>
      </c>
      <c r="DL63" s="8">
        <v>8</v>
      </c>
      <c r="DM63" s="9">
        <f>DL63*DG63</f>
        <v>6.8003845198362556E-2</v>
      </c>
      <c r="DN63" s="10">
        <v>85</v>
      </c>
      <c r="DO63" s="11">
        <f>DN63*DG63</f>
        <v>0.72254085523260214</v>
      </c>
    </row>
    <row r="64" spans="1:128">
      <c r="A64" s="2" t="s">
        <v>10</v>
      </c>
      <c r="B64" s="12">
        <v>2.762</v>
      </c>
      <c r="C64" s="13">
        <f>B64/B81</f>
        <v>3.1146746055910773E-3</v>
      </c>
      <c r="D64" s="14">
        <v>1</v>
      </c>
      <c r="E64" s="14">
        <f t="shared" ref="E64:E76" si="202">D64*C64</f>
        <v>3.1146746055910773E-3</v>
      </c>
      <c r="F64" s="6">
        <v>6</v>
      </c>
      <c r="G64" s="7">
        <f t="shared" ref="G64:G76" si="203">F64*C64</f>
        <v>1.8688047633546465E-2</v>
      </c>
      <c r="H64" s="8">
        <v>4</v>
      </c>
      <c r="I64" s="9">
        <f t="shared" ref="I64:I76" si="204">H64*C64</f>
        <v>1.2458698422364309E-2</v>
      </c>
      <c r="J64" s="10">
        <v>213</v>
      </c>
      <c r="K64" s="11">
        <f t="shared" ref="K64:K76" si="205">J64*C64</f>
        <v>0.66342569099089943</v>
      </c>
      <c r="M64" s="2" t="s">
        <v>7</v>
      </c>
      <c r="N64" s="12">
        <v>11.718</v>
      </c>
      <c r="O64" s="13">
        <f>N64/N81</f>
        <v>1.4155216942772723E-2</v>
      </c>
      <c r="P64" s="14">
        <v>1.75</v>
      </c>
      <c r="Q64" s="14">
        <f t="shared" ref="Q64:Q77" si="206">P64*O64</f>
        <v>2.4771629649852266E-2</v>
      </c>
      <c r="R64" s="6">
        <v>5</v>
      </c>
      <c r="S64" s="7">
        <f t="shared" ref="S64:S77" si="207">R64*O64</f>
        <v>7.077608471386361E-2</v>
      </c>
      <c r="T64" s="8">
        <v>4</v>
      </c>
      <c r="U64" s="9">
        <f t="shared" si="197"/>
        <v>5.6620867771090891E-2</v>
      </c>
      <c r="V64" s="10">
        <v>74</v>
      </c>
      <c r="W64" s="11">
        <f t="shared" si="198"/>
        <v>1.0474860537651816</v>
      </c>
      <c r="Y64" s="2" t="s">
        <v>7</v>
      </c>
      <c r="Z64" s="12">
        <v>14.172000000000001</v>
      </c>
      <c r="AA64" s="13">
        <f>Z64/Z81</f>
        <v>1.635203725476848E-2</v>
      </c>
      <c r="AB64" s="14">
        <v>1.75</v>
      </c>
      <c r="AC64" s="14">
        <f t="shared" ref="AC64:AC79" si="208">AB64*AA64</f>
        <v>2.861606519584484E-2</v>
      </c>
      <c r="AD64" s="6">
        <v>5</v>
      </c>
      <c r="AE64" s="7">
        <f t="shared" ref="AE64:AE79" si="209">AD64*AA64</f>
        <v>8.1760186273842406E-2</v>
      </c>
      <c r="AF64" s="8">
        <v>4</v>
      </c>
      <c r="AG64" s="9">
        <f t="shared" ref="AG64:AG79" si="210">AF64*AA64</f>
        <v>6.5408149019073922E-2</v>
      </c>
      <c r="AH64" s="10">
        <v>74</v>
      </c>
      <c r="AI64" s="11">
        <f t="shared" ref="AI64:AI79" si="211">AH64*AA64</f>
        <v>1.2100507568528676</v>
      </c>
      <c r="AK64" s="2" t="s">
        <v>0</v>
      </c>
      <c r="AL64" s="12">
        <v>142.06100000000001</v>
      </c>
      <c r="AM64" s="13">
        <f>AL64/AL81</f>
        <v>0.17367316275845715</v>
      </c>
      <c r="AN64" s="14">
        <v>4.6399999999999997</v>
      </c>
      <c r="AO64" s="14">
        <f t="shared" ref="AO64:AO72" si="212">AN64*AM64</f>
        <v>0.80584347519924115</v>
      </c>
      <c r="AP64" s="6">
        <v>2</v>
      </c>
      <c r="AQ64" s="7">
        <f t="shared" ref="AQ64:AQ72" si="213">AP64*AM64</f>
        <v>0.3473463255169143</v>
      </c>
      <c r="AR64" s="8">
        <v>13</v>
      </c>
      <c r="AS64" s="9">
        <f t="shared" ref="AS64:AS72" si="214">AR64*AM64</f>
        <v>2.2577511158599428</v>
      </c>
      <c r="AT64" s="10">
        <v>544</v>
      </c>
      <c r="AU64" s="11">
        <f t="shared" ref="AU64:AU72" si="215">AT64*AM64</f>
        <v>94.478200540600696</v>
      </c>
      <c r="AW64" s="2" t="s">
        <v>10</v>
      </c>
      <c r="AX64" s="12">
        <v>140.69200000000001</v>
      </c>
      <c r="AY64" s="13">
        <f>AX64/AX81</f>
        <v>0.41828798401674444</v>
      </c>
      <c r="AZ64" s="14">
        <v>1</v>
      </c>
      <c r="BA64" s="14">
        <f t="shared" ref="BA64:BA66" si="216">AZ64*AY64</f>
        <v>0.41828798401674444</v>
      </c>
      <c r="BB64" s="6">
        <v>6</v>
      </c>
      <c r="BC64" s="7">
        <f t="shared" ref="BC64:BC66" si="217">BB64*AY64</f>
        <v>2.5097279041004668</v>
      </c>
      <c r="BD64" s="8">
        <v>4</v>
      </c>
      <c r="BE64" s="9">
        <f t="shared" ref="BE64:BE66" si="218">BD64*AY64</f>
        <v>1.6731519360669778</v>
      </c>
      <c r="BF64" s="10">
        <v>213</v>
      </c>
      <c r="BG64" s="11">
        <f t="shared" ref="BG64:BG66" si="219">BF64*AY64</f>
        <v>89.095340595566569</v>
      </c>
      <c r="BI64" s="2" t="s">
        <v>7</v>
      </c>
      <c r="BJ64" s="12">
        <v>0.93</v>
      </c>
      <c r="BK64" s="13">
        <f>BJ64/BJ81</f>
        <v>1.4234112893351295E-3</v>
      </c>
      <c r="BL64" s="14">
        <v>1.75</v>
      </c>
      <c r="BM64" s="14">
        <f t="shared" ref="BM64:BM75" si="220">BL64*BK64</f>
        <v>2.4909697563364765E-3</v>
      </c>
      <c r="BN64" s="6">
        <v>5</v>
      </c>
      <c r="BO64" s="7">
        <f t="shared" si="199"/>
        <v>7.1170564466756479E-3</v>
      </c>
      <c r="BP64" s="8">
        <v>4</v>
      </c>
      <c r="BQ64" s="9">
        <f t="shared" si="200"/>
        <v>5.693645157340518E-3</v>
      </c>
      <c r="BR64" s="10">
        <v>74</v>
      </c>
      <c r="BS64" s="11">
        <f t="shared" si="201"/>
        <v>0.10533243541079958</v>
      </c>
      <c r="BU64" s="2" t="s">
        <v>7</v>
      </c>
      <c r="BV64" s="12">
        <v>9.322000000000001</v>
      </c>
      <c r="BW64" s="13">
        <f>BV64/BV81</f>
        <v>8.4451257075352053E-3</v>
      </c>
      <c r="BX64" s="14">
        <v>1.75</v>
      </c>
      <c r="BY64" s="14">
        <f t="shared" ref="BY64:BY78" si="221">BX64*BW64</f>
        <v>1.4778969988186608E-2</v>
      </c>
      <c r="BZ64" s="6">
        <v>5</v>
      </c>
      <c r="CA64" s="7">
        <f t="shared" ref="CA64:CA78" si="222">BZ64*BW64</f>
        <v>4.222562853767603E-2</v>
      </c>
      <c r="CB64" s="8">
        <v>4</v>
      </c>
      <c r="CC64" s="9">
        <f t="shared" ref="CC64:CC78" si="223">CB64*BW64</f>
        <v>3.3780502830140821E-2</v>
      </c>
      <c r="CD64" s="10">
        <v>74</v>
      </c>
      <c r="CE64" s="11">
        <f t="shared" ref="CE64:CE78" si="224">CD64*BW64</f>
        <v>0.6249393023576052</v>
      </c>
      <c r="CG64" s="2" t="s">
        <v>7</v>
      </c>
      <c r="CH64" s="12">
        <v>1.29</v>
      </c>
      <c r="CI64" s="13">
        <f>CH64/CH81</f>
        <v>3.5267968209617504E-3</v>
      </c>
      <c r="CJ64" s="14">
        <v>1.75</v>
      </c>
      <c r="CK64" s="14">
        <f t="shared" ref="CK64:CK80" si="225">CJ64*CI64</f>
        <v>6.1718944366830637E-3</v>
      </c>
      <c r="CL64" s="6">
        <v>5</v>
      </c>
      <c r="CM64" s="7">
        <f t="shared" ref="CM64:CM80" si="226">CL64*CI64</f>
        <v>1.763398410480875E-2</v>
      </c>
      <c r="CN64" s="8">
        <v>4</v>
      </c>
      <c r="CO64" s="9">
        <f t="shared" ref="CO64:CO80" si="227">CN64*CI64</f>
        <v>1.4107187283847002E-2</v>
      </c>
      <c r="CP64" s="10">
        <v>74</v>
      </c>
      <c r="CQ64" s="11">
        <f t="shared" ref="CQ64:CQ80" si="228">CP64*CI64</f>
        <v>0.26098296475116955</v>
      </c>
      <c r="CS64" s="2" t="s">
        <v>0</v>
      </c>
      <c r="CT64" s="12">
        <v>110.33500000000001</v>
      </c>
      <c r="CU64" s="13">
        <f>CT64/CT81</f>
        <v>0.18367309568280413</v>
      </c>
      <c r="CV64" s="14">
        <v>4.6399999999999997</v>
      </c>
      <c r="CW64" s="14">
        <f t="shared" ref="CW64:CW74" si="229">CV64*CU64</f>
        <v>0.85224316396821109</v>
      </c>
      <c r="CX64" s="6">
        <v>2</v>
      </c>
      <c r="CY64" s="7">
        <f t="shared" ref="CY64:CY74" si="230">CX64*CU64</f>
        <v>0.36734619136560825</v>
      </c>
      <c r="CZ64" s="8">
        <v>13</v>
      </c>
      <c r="DA64" s="9">
        <f t="shared" ref="DA64:DA74" si="231">CZ64*CU64</f>
        <v>2.3877502438764537</v>
      </c>
      <c r="DB64" s="10">
        <v>544</v>
      </c>
      <c r="DC64" s="11">
        <f t="shared" ref="DC64:DC74" si="232">DB64*CU64</f>
        <v>99.918164051445444</v>
      </c>
      <c r="DE64" s="2" t="s">
        <v>7</v>
      </c>
      <c r="DF64" s="12">
        <v>5.157</v>
      </c>
      <c r="DG64" s="13">
        <f>DF64/DF81</f>
        <v>1.3925342665500147E-2</v>
      </c>
      <c r="DH64" s="14">
        <v>1.75</v>
      </c>
      <c r="DI64" s="14">
        <f t="shared" ref="DI64:DI77" si="233">DH64*DG64</f>
        <v>2.4369349664625256E-2</v>
      </c>
      <c r="DJ64" s="6">
        <v>5</v>
      </c>
      <c r="DK64" s="7">
        <f t="shared" ref="DK64:DK77" si="234">DJ64*DG64</f>
        <v>6.9626713327500728E-2</v>
      </c>
      <c r="DL64" s="8">
        <v>4</v>
      </c>
      <c r="DM64" s="9">
        <f t="shared" ref="DM64:DM77" si="235">DL64*DG64</f>
        <v>5.5701370662000586E-2</v>
      </c>
      <c r="DN64" s="10">
        <v>74</v>
      </c>
      <c r="DO64" s="11">
        <f t="shared" ref="DO64:DO77" si="236">DN64*DG64</f>
        <v>1.0304753572470109</v>
      </c>
    </row>
    <row r="65" spans="1:119">
      <c r="A65" s="2" t="s">
        <v>2</v>
      </c>
      <c r="B65" s="12">
        <v>13.756</v>
      </c>
      <c r="C65" s="13">
        <f>B65/B81</f>
        <v>1.5512477869120515E-2</v>
      </c>
      <c r="D65" s="14">
        <v>4.2</v>
      </c>
      <c r="E65" s="14">
        <f t="shared" si="202"/>
        <v>6.5152407050306171E-2</v>
      </c>
      <c r="F65" s="6">
        <v>0</v>
      </c>
      <c r="G65" s="7">
        <f t="shared" si="203"/>
        <v>0</v>
      </c>
      <c r="H65" s="8">
        <v>5</v>
      </c>
      <c r="I65" s="9">
        <f t="shared" si="204"/>
        <v>7.7562389345602584E-2</v>
      </c>
      <c r="J65" s="10">
        <v>179</v>
      </c>
      <c r="K65" s="11">
        <f t="shared" si="205"/>
        <v>2.7767335385725724</v>
      </c>
      <c r="M65" s="2" t="s">
        <v>32</v>
      </c>
      <c r="N65" s="12">
        <v>43.042000000000002</v>
      </c>
      <c r="O65" s="13">
        <f>N65/N81</f>
        <v>5.1994269299438775E-2</v>
      </c>
      <c r="P65" s="14">
        <v>3.75</v>
      </c>
      <c r="Q65" s="14">
        <f t="shared" si="206"/>
        <v>0.19497850987289542</v>
      </c>
      <c r="R65" s="6">
        <v>0</v>
      </c>
      <c r="S65" s="7">
        <f t="shared" si="207"/>
        <v>0</v>
      </c>
      <c r="T65" s="8">
        <v>4</v>
      </c>
      <c r="U65" s="9">
        <f t="shared" si="197"/>
        <v>0.2079770771977551</v>
      </c>
      <c r="V65" s="10">
        <v>113</v>
      </c>
      <c r="W65" s="11">
        <f t="shared" si="198"/>
        <v>5.8753524308365819</v>
      </c>
      <c r="Y65" s="2" t="s">
        <v>32</v>
      </c>
      <c r="Z65" s="12">
        <v>8.4250000000000007</v>
      </c>
      <c r="AA65" s="13">
        <f>Z65/Z81</f>
        <v>9.7209930758837462E-3</v>
      </c>
      <c r="AB65" s="14">
        <v>3.75</v>
      </c>
      <c r="AC65" s="14">
        <f t="shared" si="208"/>
        <v>3.6453724034564046E-2</v>
      </c>
      <c r="AD65" s="6">
        <v>0</v>
      </c>
      <c r="AE65" s="7">
        <f t="shared" si="209"/>
        <v>0</v>
      </c>
      <c r="AF65" s="8">
        <v>4</v>
      </c>
      <c r="AG65" s="9">
        <f t="shared" si="210"/>
        <v>3.8883972303534985E-2</v>
      </c>
      <c r="AH65" s="10">
        <v>113</v>
      </c>
      <c r="AI65" s="11">
        <f t="shared" si="211"/>
        <v>1.0984722175748634</v>
      </c>
      <c r="AK65" s="2" t="s">
        <v>2</v>
      </c>
      <c r="AL65" s="12">
        <v>150.239</v>
      </c>
      <c r="AM65" s="13">
        <f>AL65/AL81</f>
        <v>0.18367097443821909</v>
      </c>
      <c r="AN65" s="14">
        <v>4.2</v>
      </c>
      <c r="AO65" s="14">
        <f t="shared" si="212"/>
        <v>0.77141809264052019</v>
      </c>
      <c r="AP65" s="6">
        <v>0</v>
      </c>
      <c r="AQ65" s="7">
        <f t="shared" si="213"/>
        <v>0</v>
      </c>
      <c r="AR65" s="8">
        <v>5</v>
      </c>
      <c r="AS65" s="9">
        <f t="shared" si="214"/>
        <v>0.91835487219109546</v>
      </c>
      <c r="AT65" s="10">
        <v>179</v>
      </c>
      <c r="AU65" s="11">
        <f t="shared" si="215"/>
        <v>32.877104424441214</v>
      </c>
      <c r="AW65" s="2" t="s">
        <v>0</v>
      </c>
      <c r="AX65" s="12">
        <v>145.054</v>
      </c>
      <c r="AY65" s="13">
        <f>AX65/AX81</f>
        <v>0.43125654076681574</v>
      </c>
      <c r="AZ65" s="14">
        <v>4.6399999999999997</v>
      </c>
      <c r="BA65" s="14">
        <f t="shared" si="216"/>
        <v>2.0010303491580248</v>
      </c>
      <c r="BB65" s="6">
        <v>2</v>
      </c>
      <c r="BC65" s="7">
        <f t="shared" si="217"/>
        <v>0.86251308153363149</v>
      </c>
      <c r="BD65" s="8">
        <v>13</v>
      </c>
      <c r="BE65" s="9">
        <f t="shared" si="218"/>
        <v>5.606335029968605</v>
      </c>
      <c r="BF65" s="10">
        <v>544</v>
      </c>
      <c r="BG65" s="11">
        <f t="shared" si="219"/>
        <v>234.60355817714776</v>
      </c>
      <c r="BI65" s="2" t="s">
        <v>32</v>
      </c>
      <c r="BJ65" s="12">
        <v>15.163</v>
      </c>
      <c r="BK65" s="13">
        <f>BJ65/BJ81</f>
        <v>2.3207726215256522E-2</v>
      </c>
      <c r="BL65" s="14">
        <v>3.75</v>
      </c>
      <c r="BM65" s="14">
        <f t="shared" si="220"/>
        <v>8.702897330721196E-2</v>
      </c>
      <c r="BN65" s="6">
        <v>0</v>
      </c>
      <c r="BO65" s="7">
        <f t="shared" si="199"/>
        <v>0</v>
      </c>
      <c r="BP65" s="8">
        <v>4</v>
      </c>
      <c r="BQ65" s="9">
        <f t="shared" si="200"/>
        <v>9.283090486102609E-2</v>
      </c>
      <c r="BR65" s="10">
        <v>113</v>
      </c>
      <c r="BS65" s="11">
        <f t="shared" si="201"/>
        <v>2.6224730623239871</v>
      </c>
      <c r="BU65" s="2" t="s">
        <v>32</v>
      </c>
      <c r="BV65" s="12">
        <v>37.377000000000002</v>
      </c>
      <c r="BW65" s="13">
        <f>BV65/BV81</f>
        <v>3.3861131041680252E-2</v>
      </c>
      <c r="BX65" s="14">
        <v>3.75</v>
      </c>
      <c r="BY65" s="14">
        <f t="shared" si="221"/>
        <v>0.12697924140630096</v>
      </c>
      <c r="BZ65" s="6">
        <v>0</v>
      </c>
      <c r="CA65" s="7">
        <f t="shared" si="222"/>
        <v>0</v>
      </c>
      <c r="CB65" s="8">
        <v>4</v>
      </c>
      <c r="CC65" s="9">
        <f t="shared" si="223"/>
        <v>0.13544452416672101</v>
      </c>
      <c r="CD65" s="10">
        <v>113</v>
      </c>
      <c r="CE65" s="11">
        <f t="shared" si="224"/>
        <v>3.8263078077098687</v>
      </c>
      <c r="CG65" s="2" t="s">
        <v>32</v>
      </c>
      <c r="CH65" s="12">
        <v>0.83199999999999996</v>
      </c>
      <c r="CI65" s="13">
        <f>CH65/CH81</f>
        <v>2.2746472519691286E-3</v>
      </c>
      <c r="CJ65" s="14">
        <v>3.75</v>
      </c>
      <c r="CK65" s="14">
        <f t="shared" si="225"/>
        <v>8.5299271948842317E-3</v>
      </c>
      <c r="CL65" s="6">
        <v>0</v>
      </c>
      <c r="CM65" s="7">
        <f t="shared" si="226"/>
        <v>0</v>
      </c>
      <c r="CN65" s="8">
        <v>4</v>
      </c>
      <c r="CO65" s="9">
        <f t="shared" si="227"/>
        <v>9.0985890078765144E-3</v>
      </c>
      <c r="CP65" s="10">
        <v>113</v>
      </c>
      <c r="CQ65" s="11">
        <f t="shared" si="228"/>
        <v>0.25703513947251155</v>
      </c>
      <c r="CS65" s="2" t="s">
        <v>2</v>
      </c>
      <c r="CT65" s="12">
        <v>26.154999999999998</v>
      </c>
      <c r="CU65" s="13">
        <f>CT65/CT81</f>
        <v>4.3539854240120912E-2</v>
      </c>
      <c r="CV65" s="14">
        <v>4.2</v>
      </c>
      <c r="CW65" s="14">
        <f t="shared" si="229"/>
        <v>0.18286738780850784</v>
      </c>
      <c r="CX65" s="6">
        <v>0</v>
      </c>
      <c r="CY65" s="7">
        <f t="shared" si="230"/>
        <v>0</v>
      </c>
      <c r="CZ65" s="8">
        <v>5</v>
      </c>
      <c r="DA65" s="9">
        <f t="shared" si="231"/>
        <v>0.21769927120060456</v>
      </c>
      <c r="DB65" s="10">
        <v>179</v>
      </c>
      <c r="DC65" s="11">
        <f t="shared" si="232"/>
        <v>7.7936339089816435</v>
      </c>
      <c r="DE65" s="2" t="s">
        <v>10</v>
      </c>
      <c r="DF65" s="12">
        <v>23.039000000000001</v>
      </c>
      <c r="DG65" s="13">
        <f>DF65/DF81</f>
        <v>6.2211745136796177E-2</v>
      </c>
      <c r="DH65" s="14">
        <v>1</v>
      </c>
      <c r="DI65" s="14">
        <f t="shared" si="233"/>
        <v>6.2211745136796177E-2</v>
      </c>
      <c r="DJ65" s="6">
        <v>6</v>
      </c>
      <c r="DK65" s="7">
        <f t="shared" si="234"/>
        <v>0.37327047082077708</v>
      </c>
      <c r="DL65" s="8">
        <v>4</v>
      </c>
      <c r="DM65" s="9">
        <f t="shared" si="235"/>
        <v>0.24884698054718471</v>
      </c>
      <c r="DN65" s="10">
        <v>213</v>
      </c>
      <c r="DO65" s="11">
        <f t="shared" si="236"/>
        <v>13.251101714137587</v>
      </c>
    </row>
    <row r="66" spans="1:119">
      <c r="A66" s="2" t="s">
        <v>3</v>
      </c>
      <c r="B66" s="12">
        <v>118.22099999999999</v>
      </c>
      <c r="C66" s="13">
        <f>B66/B81</f>
        <v>0.13331641801143473</v>
      </c>
      <c r="D66" s="14">
        <v>3.5</v>
      </c>
      <c r="E66" s="14">
        <f t="shared" si="202"/>
        <v>0.46660746304002154</v>
      </c>
      <c r="F66" s="6">
        <v>16</v>
      </c>
      <c r="G66" s="7">
        <f t="shared" si="203"/>
        <v>2.1330626881829557</v>
      </c>
      <c r="H66" s="8">
        <v>2</v>
      </c>
      <c r="I66" s="9">
        <f t="shared" si="204"/>
        <v>0.26663283602286947</v>
      </c>
      <c r="J66" s="10">
        <v>139</v>
      </c>
      <c r="K66" s="11">
        <f t="shared" si="205"/>
        <v>18.530982103589427</v>
      </c>
      <c r="M66" s="2" t="s">
        <v>10</v>
      </c>
      <c r="N66" s="12">
        <v>17.616</v>
      </c>
      <c r="O66" s="13">
        <f>N66/N81</f>
        <v>2.127993699128557E-2</v>
      </c>
      <c r="P66" s="14">
        <v>1</v>
      </c>
      <c r="Q66" s="14">
        <f t="shared" si="206"/>
        <v>2.127993699128557E-2</v>
      </c>
      <c r="R66" s="6">
        <v>6</v>
      </c>
      <c r="S66" s="7">
        <f t="shared" si="207"/>
        <v>0.12767962194771343</v>
      </c>
      <c r="T66" s="8">
        <v>4</v>
      </c>
      <c r="U66" s="9">
        <f t="shared" si="197"/>
        <v>8.5119747965142281E-2</v>
      </c>
      <c r="V66" s="10">
        <v>213</v>
      </c>
      <c r="W66" s="11">
        <f t="shared" si="198"/>
        <v>4.5326265791438267</v>
      </c>
      <c r="Y66" s="2" t="s">
        <v>10</v>
      </c>
      <c r="Z66" s="12">
        <v>93.728000000000009</v>
      </c>
      <c r="AA66" s="13">
        <f>Z66/Z81</f>
        <v>0.10814590374082275</v>
      </c>
      <c r="AB66" s="14">
        <v>1</v>
      </c>
      <c r="AC66" s="14">
        <f t="shared" si="208"/>
        <v>0.10814590374082275</v>
      </c>
      <c r="AD66" s="6">
        <v>6</v>
      </c>
      <c r="AE66" s="7">
        <f t="shared" si="209"/>
        <v>0.64887542244493646</v>
      </c>
      <c r="AF66" s="8">
        <v>4</v>
      </c>
      <c r="AG66" s="9">
        <f t="shared" si="210"/>
        <v>0.43258361496329101</v>
      </c>
      <c r="AH66" s="10">
        <v>213</v>
      </c>
      <c r="AI66" s="11">
        <f t="shared" si="211"/>
        <v>23.035077496795246</v>
      </c>
      <c r="AK66" s="2" t="s">
        <v>3</v>
      </c>
      <c r="AL66" s="12">
        <v>155.58799999999999</v>
      </c>
      <c r="AM66" s="13">
        <f>AL66/AL81</f>
        <v>0.19021026212164371</v>
      </c>
      <c r="AN66" s="14">
        <v>3.5</v>
      </c>
      <c r="AO66" s="14">
        <f t="shared" si="212"/>
        <v>0.665735917425753</v>
      </c>
      <c r="AP66" s="6">
        <v>16</v>
      </c>
      <c r="AQ66" s="7">
        <f t="shared" si="213"/>
        <v>3.0433641939462994</v>
      </c>
      <c r="AR66" s="8">
        <v>2</v>
      </c>
      <c r="AS66" s="9">
        <f t="shared" si="214"/>
        <v>0.38042052424328743</v>
      </c>
      <c r="AT66" s="10">
        <v>139</v>
      </c>
      <c r="AU66" s="11">
        <f t="shared" si="215"/>
        <v>26.439226434908477</v>
      </c>
      <c r="AW66" s="2" t="s">
        <v>3</v>
      </c>
      <c r="AX66" s="12">
        <v>40.629999999999995</v>
      </c>
      <c r="AY66" s="13">
        <f>AX66/AX81</f>
        <v>0.12079607078298925</v>
      </c>
      <c r="AZ66" s="14">
        <v>3.5</v>
      </c>
      <c r="BA66" s="14">
        <f t="shared" si="216"/>
        <v>0.42278624774046236</v>
      </c>
      <c r="BB66" s="6">
        <v>16</v>
      </c>
      <c r="BC66" s="7">
        <f t="shared" si="217"/>
        <v>1.932737132527828</v>
      </c>
      <c r="BD66" s="8">
        <v>2</v>
      </c>
      <c r="BE66" s="9">
        <f t="shared" si="218"/>
        <v>0.2415921415659785</v>
      </c>
      <c r="BF66" s="10">
        <v>139</v>
      </c>
      <c r="BG66" s="11">
        <f t="shared" si="219"/>
        <v>16.790653838835507</v>
      </c>
      <c r="BI66" s="2" t="s">
        <v>10</v>
      </c>
      <c r="BJ66" s="12">
        <v>1.3360000000000001</v>
      </c>
      <c r="BK66" s="13">
        <f>BJ66/BJ81</f>
        <v>2.0448144973674548E-3</v>
      </c>
      <c r="BL66" s="14">
        <v>1</v>
      </c>
      <c r="BM66" s="14">
        <f t="shared" si="220"/>
        <v>2.0448144973674548E-3</v>
      </c>
      <c r="BN66" s="6">
        <v>6</v>
      </c>
      <c r="BO66" s="7">
        <f t="shared" si="199"/>
        <v>1.2268886984204728E-2</v>
      </c>
      <c r="BP66" s="8">
        <v>4</v>
      </c>
      <c r="BQ66" s="9">
        <f t="shared" si="200"/>
        <v>8.1792579894698191E-3</v>
      </c>
      <c r="BR66" s="10">
        <v>213</v>
      </c>
      <c r="BS66" s="11">
        <f t="shared" si="201"/>
        <v>0.43554548793926789</v>
      </c>
      <c r="BU66" s="2" t="s">
        <v>10</v>
      </c>
      <c r="BV66" s="12">
        <v>279.70500000000004</v>
      </c>
      <c r="BW66" s="13">
        <f>BV66/BV81</f>
        <v>0.25339453829930642</v>
      </c>
      <c r="BX66" s="14">
        <v>1</v>
      </c>
      <c r="BY66" s="14">
        <f t="shared" si="221"/>
        <v>0.25339453829930642</v>
      </c>
      <c r="BZ66" s="6">
        <v>6</v>
      </c>
      <c r="CA66" s="7">
        <f t="shared" si="222"/>
        <v>1.5203672297958386</v>
      </c>
      <c r="CB66" s="8">
        <v>4</v>
      </c>
      <c r="CC66" s="9">
        <f t="shared" si="223"/>
        <v>1.0135781531972257</v>
      </c>
      <c r="CD66" s="10">
        <v>213</v>
      </c>
      <c r="CE66" s="11">
        <f t="shared" si="224"/>
        <v>53.973036657752267</v>
      </c>
      <c r="CG66" s="2" t="s">
        <v>10</v>
      </c>
      <c r="CH66" s="12">
        <v>45.75</v>
      </c>
      <c r="CI66" s="13">
        <f>CH66/CH81</f>
        <v>0.12507825934806208</v>
      </c>
      <c r="CJ66" s="14">
        <v>1</v>
      </c>
      <c r="CK66" s="14">
        <f t="shared" si="225"/>
        <v>0.12507825934806208</v>
      </c>
      <c r="CL66" s="6">
        <v>6</v>
      </c>
      <c r="CM66" s="7">
        <f t="shared" si="226"/>
        <v>0.75046955608837251</v>
      </c>
      <c r="CN66" s="8">
        <v>4</v>
      </c>
      <c r="CO66" s="9">
        <f t="shared" si="227"/>
        <v>0.50031303739224831</v>
      </c>
      <c r="CP66" s="10">
        <v>213</v>
      </c>
      <c r="CQ66" s="11">
        <f t="shared" si="228"/>
        <v>26.641669241137222</v>
      </c>
      <c r="CS66" s="2" t="s">
        <v>3</v>
      </c>
      <c r="CT66" s="12">
        <v>157.33200000000002</v>
      </c>
      <c r="CU66" s="13">
        <f>CT66/CT81</f>
        <v>0.26190832908838485</v>
      </c>
      <c r="CV66" s="14">
        <v>3.5</v>
      </c>
      <c r="CW66" s="14">
        <f t="shared" si="229"/>
        <v>0.916679151809347</v>
      </c>
      <c r="CX66" s="6">
        <v>16</v>
      </c>
      <c r="CY66" s="7">
        <f t="shared" si="230"/>
        <v>4.1905332654141576</v>
      </c>
      <c r="CZ66" s="8">
        <v>2</v>
      </c>
      <c r="DA66" s="9">
        <f t="shared" si="231"/>
        <v>0.5238166581767697</v>
      </c>
      <c r="DB66" s="10">
        <v>139</v>
      </c>
      <c r="DC66" s="11">
        <f t="shared" si="232"/>
        <v>36.405257743285496</v>
      </c>
      <c r="DE66" s="2" t="s">
        <v>0</v>
      </c>
      <c r="DF66" s="12">
        <v>127.62700000000001</v>
      </c>
      <c r="DG66" s="13">
        <f>DF66/DF81</f>
        <v>0.34462860352332503</v>
      </c>
      <c r="DH66" s="14">
        <v>4.6399999999999997</v>
      </c>
      <c r="DI66" s="14">
        <f t="shared" si="233"/>
        <v>1.5990767203482281</v>
      </c>
      <c r="DJ66" s="6">
        <v>2</v>
      </c>
      <c r="DK66" s="7">
        <f t="shared" si="234"/>
        <v>0.68925720704665006</v>
      </c>
      <c r="DL66" s="8">
        <v>13</v>
      </c>
      <c r="DM66" s="9">
        <f t="shared" si="235"/>
        <v>4.4801718458032251</v>
      </c>
      <c r="DN66" s="10">
        <v>544</v>
      </c>
      <c r="DO66" s="11">
        <f t="shared" si="236"/>
        <v>187.47796031668881</v>
      </c>
    </row>
    <row r="67" spans="1:119">
      <c r="A67" s="2" t="s">
        <v>4</v>
      </c>
      <c r="B67" s="12">
        <v>31.187000000000001</v>
      </c>
      <c r="C67" s="13">
        <f>B67/B81</f>
        <v>3.5169209603392086E-2</v>
      </c>
      <c r="D67" s="14">
        <v>6</v>
      </c>
      <c r="E67" s="14">
        <f t="shared" si="202"/>
        <v>0.2110152576203525</v>
      </c>
      <c r="F67" s="6">
        <v>2</v>
      </c>
      <c r="G67" s="7">
        <f t="shared" si="203"/>
        <v>7.0338419206784172E-2</v>
      </c>
      <c r="H67" s="8">
        <v>3</v>
      </c>
      <c r="I67" s="9">
        <f t="shared" si="204"/>
        <v>0.10550762881017625</v>
      </c>
      <c r="J67" s="10">
        <v>215</v>
      </c>
      <c r="K67" s="11">
        <f t="shared" si="205"/>
        <v>7.5613800647292981</v>
      </c>
      <c r="M67" s="2" t="s">
        <v>0</v>
      </c>
      <c r="N67" s="12">
        <v>255.952</v>
      </c>
      <c r="O67" s="13">
        <f>N67/N81</f>
        <v>0.30918724073532722</v>
      </c>
      <c r="P67" s="14">
        <v>4.6399999999999997</v>
      </c>
      <c r="Q67" s="14">
        <f t="shared" si="206"/>
        <v>1.4346287970119183</v>
      </c>
      <c r="R67" s="6">
        <v>2</v>
      </c>
      <c r="S67" s="7">
        <f t="shared" si="207"/>
        <v>0.61837448147065444</v>
      </c>
      <c r="T67" s="8">
        <v>13</v>
      </c>
      <c r="U67" s="9">
        <f t="shared" si="197"/>
        <v>4.0194341295592535</v>
      </c>
      <c r="V67" s="10">
        <v>544</v>
      </c>
      <c r="W67" s="11">
        <f t="shared" si="198"/>
        <v>168.19785896001801</v>
      </c>
      <c r="Y67" s="2" t="s">
        <v>0</v>
      </c>
      <c r="Z67" s="12">
        <v>203.80100000000002</v>
      </c>
      <c r="AA67" s="13">
        <f>Z67/Z81</f>
        <v>0.23515111096239563</v>
      </c>
      <c r="AB67" s="14">
        <v>4.6399999999999997</v>
      </c>
      <c r="AC67" s="14">
        <f t="shared" si="208"/>
        <v>1.0911011548655156</v>
      </c>
      <c r="AD67" s="6">
        <v>2</v>
      </c>
      <c r="AE67" s="7">
        <f t="shared" si="209"/>
        <v>0.47030222192479126</v>
      </c>
      <c r="AF67" s="8">
        <v>13</v>
      </c>
      <c r="AG67" s="9">
        <f t="shared" si="210"/>
        <v>3.0569644425111431</v>
      </c>
      <c r="AH67" s="10">
        <v>544</v>
      </c>
      <c r="AI67" s="11">
        <f t="shared" si="211"/>
        <v>127.92220436354323</v>
      </c>
      <c r="AK67" s="2" t="s">
        <v>5</v>
      </c>
      <c r="AL67" s="12">
        <v>11.925000000000001</v>
      </c>
      <c r="AM67" s="13">
        <f>AL67/AL81</f>
        <v>1.4578613876395361E-2</v>
      </c>
      <c r="AN67" s="14">
        <v>1</v>
      </c>
      <c r="AO67" s="14">
        <f t="shared" si="212"/>
        <v>1.4578613876395361E-2</v>
      </c>
      <c r="AP67" s="6">
        <v>1</v>
      </c>
      <c r="AQ67" s="7">
        <f t="shared" si="213"/>
        <v>1.4578613876395361E-2</v>
      </c>
      <c r="AR67" s="8">
        <v>3</v>
      </c>
      <c r="AS67" s="9">
        <f t="shared" si="214"/>
        <v>4.3735841629186083E-2</v>
      </c>
      <c r="AT67" s="10">
        <v>40</v>
      </c>
      <c r="AU67" s="11">
        <f t="shared" si="215"/>
        <v>0.58314455505581442</v>
      </c>
      <c r="BI67" s="2" t="s">
        <v>0</v>
      </c>
      <c r="BJ67" s="12">
        <v>399.339</v>
      </c>
      <c r="BK67" s="13">
        <f>BJ67/BJ81</f>
        <v>0.61120821599118413</v>
      </c>
      <c r="BL67" s="14">
        <v>4.6399999999999997</v>
      </c>
      <c r="BM67" s="14">
        <f t="shared" si="220"/>
        <v>2.8360061221990942</v>
      </c>
      <c r="BN67" s="6">
        <v>2</v>
      </c>
      <c r="BO67" s="7">
        <f t="shared" si="199"/>
        <v>1.2224164319823683</v>
      </c>
      <c r="BP67" s="8">
        <v>13</v>
      </c>
      <c r="BQ67" s="9">
        <f t="shared" si="200"/>
        <v>7.9457068078853936</v>
      </c>
      <c r="BR67" s="10">
        <v>544</v>
      </c>
      <c r="BS67" s="11">
        <f t="shared" si="201"/>
        <v>332.49726949920415</v>
      </c>
      <c r="BU67" s="2" t="s">
        <v>0</v>
      </c>
      <c r="BV67" s="12">
        <v>260.76800000000003</v>
      </c>
      <c r="BW67" s="13">
        <f>BV67/BV81</f>
        <v>0.23623884794062866</v>
      </c>
      <c r="BX67" s="14">
        <v>4.6399999999999997</v>
      </c>
      <c r="BY67" s="14">
        <f t="shared" si="221"/>
        <v>1.0961482544445169</v>
      </c>
      <c r="BZ67" s="6">
        <v>2</v>
      </c>
      <c r="CA67" s="7">
        <f t="shared" si="222"/>
        <v>0.47247769588125732</v>
      </c>
      <c r="CB67" s="8">
        <v>13</v>
      </c>
      <c r="CC67" s="9">
        <f t="shared" si="223"/>
        <v>3.0711050232281725</v>
      </c>
      <c r="CD67" s="10">
        <v>544</v>
      </c>
      <c r="CE67" s="11">
        <f t="shared" si="224"/>
        <v>128.513933279702</v>
      </c>
      <c r="CG67" s="2" t="s">
        <v>0</v>
      </c>
      <c r="CH67" s="12">
        <v>95.97999999999999</v>
      </c>
      <c r="CI67" s="13">
        <f>CH67/CH81</f>
        <v>0.26240461928365022</v>
      </c>
      <c r="CJ67" s="14">
        <v>4.6399999999999997</v>
      </c>
      <c r="CK67" s="14">
        <f t="shared" si="225"/>
        <v>1.217557433476137</v>
      </c>
      <c r="CL67" s="6">
        <v>2</v>
      </c>
      <c r="CM67" s="7">
        <f t="shared" si="226"/>
        <v>0.52480923856730044</v>
      </c>
      <c r="CN67" s="8">
        <v>13</v>
      </c>
      <c r="CO67" s="9">
        <f t="shared" si="227"/>
        <v>3.4112600506874529</v>
      </c>
      <c r="CP67" s="10">
        <v>544</v>
      </c>
      <c r="CQ67" s="11">
        <f t="shared" si="228"/>
        <v>142.74811289030572</v>
      </c>
      <c r="CS67" s="2" t="s">
        <v>4</v>
      </c>
      <c r="CT67" s="12">
        <v>49.996000000000002</v>
      </c>
      <c r="CU67" s="13">
        <f>CT67/CT81</f>
        <v>8.3227625791974208E-2</v>
      </c>
      <c r="CV67" s="14">
        <v>6</v>
      </c>
      <c r="CW67" s="14">
        <f t="shared" si="229"/>
        <v>0.49936575475184525</v>
      </c>
      <c r="CX67" s="6">
        <v>2</v>
      </c>
      <c r="CY67" s="7">
        <f t="shared" si="230"/>
        <v>0.16645525158394842</v>
      </c>
      <c r="CZ67" s="8">
        <v>3</v>
      </c>
      <c r="DA67" s="9">
        <f t="shared" si="231"/>
        <v>0.24968287737592262</v>
      </c>
      <c r="DB67" s="10">
        <v>215</v>
      </c>
      <c r="DC67" s="11">
        <f t="shared" si="232"/>
        <v>17.893939545274456</v>
      </c>
      <c r="DE67" s="2" t="s">
        <v>2</v>
      </c>
      <c r="DF67" s="12">
        <v>14.551</v>
      </c>
      <c r="DG67" s="13">
        <f>DF67/DF81</f>
        <v>3.9291770627437002E-2</v>
      </c>
      <c r="DH67" s="14">
        <v>4.2</v>
      </c>
      <c r="DI67" s="14">
        <f t="shared" si="233"/>
        <v>0.16502543663523542</v>
      </c>
      <c r="DJ67" s="6">
        <v>0</v>
      </c>
      <c r="DK67" s="7">
        <f t="shared" si="234"/>
        <v>0</v>
      </c>
      <c r="DL67" s="8">
        <v>5</v>
      </c>
      <c r="DM67" s="9">
        <f t="shared" si="235"/>
        <v>0.196458853137185</v>
      </c>
      <c r="DN67" s="10">
        <v>179</v>
      </c>
      <c r="DO67" s="11">
        <f t="shared" si="236"/>
        <v>7.0332269423112237</v>
      </c>
    </row>
    <row r="68" spans="1:119">
      <c r="A68" s="2" t="s">
        <v>5</v>
      </c>
      <c r="B68" s="12">
        <v>0.98599999999999999</v>
      </c>
      <c r="C68" s="13">
        <f>B68/B81</f>
        <v>1.1119004927997113E-3</v>
      </c>
      <c r="D68" s="14">
        <v>1</v>
      </c>
      <c r="E68" s="14">
        <f t="shared" si="202"/>
        <v>1.1119004927997113E-3</v>
      </c>
      <c r="F68" s="6">
        <v>1</v>
      </c>
      <c r="G68" s="7">
        <f t="shared" si="203"/>
        <v>1.1119004927997113E-3</v>
      </c>
      <c r="H68" s="8">
        <v>3</v>
      </c>
      <c r="I68" s="9">
        <f t="shared" si="204"/>
        <v>3.3357014783991336E-3</v>
      </c>
      <c r="J68" s="10">
        <v>40</v>
      </c>
      <c r="K68" s="11">
        <f t="shared" si="205"/>
        <v>4.4476019711988453E-2</v>
      </c>
      <c r="M68" s="2" t="s">
        <v>2</v>
      </c>
      <c r="N68" s="12">
        <v>18.186</v>
      </c>
      <c r="O68" s="13">
        <f>N68/N81</f>
        <v>2.1968490810826486E-2</v>
      </c>
      <c r="P68" s="14">
        <v>4.2</v>
      </c>
      <c r="Q68" s="14">
        <f t="shared" si="206"/>
        <v>9.2267661405471241E-2</v>
      </c>
      <c r="R68" s="6">
        <v>0</v>
      </c>
      <c r="S68" s="7">
        <f t="shared" si="207"/>
        <v>0</v>
      </c>
      <c r="T68" s="8">
        <v>5</v>
      </c>
      <c r="U68" s="9">
        <f t="shared" si="197"/>
        <v>0.10984245405413243</v>
      </c>
      <c r="V68" s="10">
        <v>179</v>
      </c>
      <c r="W68" s="11">
        <f t="shared" si="198"/>
        <v>3.9323598551379408</v>
      </c>
      <c r="Y68" s="2" t="s">
        <v>2</v>
      </c>
      <c r="Z68" s="12">
        <v>16.277999999999999</v>
      </c>
      <c r="AA68" s="13">
        <f>Z68/Z81</f>
        <v>1.8781997066971583E-2</v>
      </c>
      <c r="AB68" s="14">
        <v>4.2</v>
      </c>
      <c r="AC68" s="14">
        <f t="shared" si="208"/>
        <v>7.8884387681280657E-2</v>
      </c>
      <c r="AD68" s="6">
        <v>0</v>
      </c>
      <c r="AE68" s="7">
        <f t="shared" si="209"/>
        <v>0</v>
      </c>
      <c r="AF68" s="8">
        <v>5</v>
      </c>
      <c r="AG68" s="9">
        <f t="shared" si="210"/>
        <v>9.3909985334857921E-2</v>
      </c>
      <c r="AH68" s="10">
        <v>179</v>
      </c>
      <c r="AI68" s="11">
        <f t="shared" si="211"/>
        <v>3.3619774749879134</v>
      </c>
      <c r="AK68" s="2" t="s">
        <v>18</v>
      </c>
      <c r="AL68" s="12">
        <v>8.9410000000000007</v>
      </c>
      <c r="AM68" s="13">
        <f>AL68/AL81</f>
        <v>1.0930598462796724E-2</v>
      </c>
      <c r="AN68" s="14">
        <v>1.17</v>
      </c>
      <c r="AO68" s="14">
        <f t="shared" si="212"/>
        <v>1.2788800201472167E-2</v>
      </c>
      <c r="AP68" s="6">
        <v>1</v>
      </c>
      <c r="AQ68" s="7">
        <f t="shared" si="213"/>
        <v>1.0930598462796724E-2</v>
      </c>
      <c r="AR68" s="8">
        <v>6</v>
      </c>
      <c r="AS68" s="9">
        <f t="shared" si="214"/>
        <v>6.5583590776780346E-2</v>
      </c>
      <c r="AT68" s="10">
        <v>92</v>
      </c>
      <c r="AU68" s="11">
        <f t="shared" si="215"/>
        <v>1.0056150585772987</v>
      </c>
      <c r="BI68" s="2" t="s">
        <v>2</v>
      </c>
      <c r="BJ68" s="12">
        <v>0.82299999999999995</v>
      </c>
      <c r="BK68" s="13">
        <f>BJ68/BJ81</f>
        <v>1.2596424635729156E-3</v>
      </c>
      <c r="BL68" s="14">
        <v>4.2</v>
      </c>
      <c r="BM68" s="14">
        <f t="shared" si="220"/>
        <v>5.290498347006246E-3</v>
      </c>
      <c r="BN68" s="6">
        <v>0</v>
      </c>
      <c r="BO68" s="7">
        <f t="shared" si="199"/>
        <v>0</v>
      </c>
      <c r="BP68" s="8">
        <v>5</v>
      </c>
      <c r="BQ68" s="9">
        <f t="shared" si="200"/>
        <v>6.2982123178645776E-3</v>
      </c>
      <c r="BR68" s="10">
        <v>179</v>
      </c>
      <c r="BS68" s="11">
        <f t="shared" si="201"/>
        <v>0.22547600097955189</v>
      </c>
      <c r="BU68" s="2" t="s">
        <v>2</v>
      </c>
      <c r="BV68" s="12">
        <v>44.478999999999999</v>
      </c>
      <c r="BW68" s="13">
        <f>BV68/BV81</f>
        <v>4.0295081135535114E-2</v>
      </c>
      <c r="BX68" s="14">
        <v>4.2</v>
      </c>
      <c r="BY68" s="14">
        <f t="shared" si="221"/>
        <v>0.16923934076924749</v>
      </c>
      <c r="BZ68" s="6">
        <v>0</v>
      </c>
      <c r="CA68" s="7">
        <f t="shared" si="222"/>
        <v>0</v>
      </c>
      <c r="CB68" s="8">
        <v>5</v>
      </c>
      <c r="CC68" s="9">
        <f t="shared" si="223"/>
        <v>0.20147540567767558</v>
      </c>
      <c r="CD68" s="10">
        <v>179</v>
      </c>
      <c r="CE68" s="11">
        <f t="shared" si="224"/>
        <v>7.2128195232607855</v>
      </c>
      <c r="CG68" s="2" t="s">
        <v>1</v>
      </c>
      <c r="CH68" s="12">
        <v>8.2319999999999993</v>
      </c>
      <c r="CI68" s="13">
        <f>CH68/CH81</f>
        <v>2.2505884829579166E-2</v>
      </c>
      <c r="CJ68" s="14">
        <v>1</v>
      </c>
      <c r="CK68" s="14">
        <f t="shared" si="225"/>
        <v>2.2505884829579166E-2</v>
      </c>
      <c r="CL68" s="6">
        <v>6</v>
      </c>
      <c r="CM68" s="7">
        <f t="shared" si="226"/>
        <v>0.13503530897747501</v>
      </c>
      <c r="CN68" s="8">
        <v>15</v>
      </c>
      <c r="CO68" s="9">
        <f t="shared" si="227"/>
        <v>0.3375882724436875</v>
      </c>
      <c r="CP68" s="10">
        <v>151</v>
      </c>
      <c r="CQ68" s="11">
        <f t="shared" si="228"/>
        <v>3.3983886092664539</v>
      </c>
      <c r="CS68" s="2" t="s">
        <v>5</v>
      </c>
      <c r="CT68" s="12">
        <v>10.042</v>
      </c>
      <c r="CU68" s="13">
        <f>CT68/CT81</f>
        <v>1.6716773705956575E-2</v>
      </c>
      <c r="CV68" s="14">
        <v>1</v>
      </c>
      <c r="CW68" s="14">
        <f t="shared" si="229"/>
        <v>1.6716773705956575E-2</v>
      </c>
      <c r="CX68" s="6">
        <v>1</v>
      </c>
      <c r="CY68" s="7">
        <f t="shared" si="230"/>
        <v>1.6716773705956575E-2</v>
      </c>
      <c r="CZ68" s="8">
        <v>3</v>
      </c>
      <c r="DA68" s="9">
        <f t="shared" si="231"/>
        <v>5.0150321117869726E-2</v>
      </c>
      <c r="DB68" s="10">
        <v>40</v>
      </c>
      <c r="DC68" s="11">
        <f t="shared" si="232"/>
        <v>0.66867094823826301</v>
      </c>
      <c r="DE68" s="2" t="s">
        <v>3</v>
      </c>
      <c r="DF68" s="12">
        <v>92.018999999999991</v>
      </c>
      <c r="DG68" s="13">
        <f>DF68/DF81</f>
        <v>0.24847704222157413</v>
      </c>
      <c r="DH68" s="14">
        <v>3.5</v>
      </c>
      <c r="DI68" s="14">
        <f t="shared" si="233"/>
        <v>0.86966964777550948</v>
      </c>
      <c r="DJ68" s="6">
        <v>16</v>
      </c>
      <c r="DK68" s="7">
        <f t="shared" si="234"/>
        <v>3.9756326755451861</v>
      </c>
      <c r="DL68" s="8">
        <v>2</v>
      </c>
      <c r="DM68" s="9">
        <f t="shared" si="235"/>
        <v>0.49695408444314826</v>
      </c>
      <c r="DN68" s="10">
        <v>139</v>
      </c>
      <c r="DO68" s="11">
        <f t="shared" si="236"/>
        <v>34.538308868798801</v>
      </c>
    </row>
    <row r="69" spans="1:119">
      <c r="A69" s="2" t="s">
        <v>23</v>
      </c>
      <c r="B69" s="12">
        <v>85.131</v>
      </c>
      <c r="C69" s="13">
        <f>B69/B81</f>
        <v>9.6001217903176686E-2</v>
      </c>
      <c r="D69" s="14">
        <v>1</v>
      </c>
      <c r="E69" s="14">
        <f t="shared" si="202"/>
        <v>9.6001217903176686E-2</v>
      </c>
      <c r="F69" s="6">
        <v>0</v>
      </c>
      <c r="G69" s="7">
        <f t="shared" si="203"/>
        <v>0</v>
      </c>
      <c r="H69" s="8">
        <v>2</v>
      </c>
      <c r="I69" s="9">
        <f t="shared" si="204"/>
        <v>0.19200243580635337</v>
      </c>
      <c r="J69" s="10">
        <v>35</v>
      </c>
      <c r="K69" s="11">
        <f t="shared" si="205"/>
        <v>3.3600426266111838</v>
      </c>
      <c r="M69" s="2" t="s">
        <v>3</v>
      </c>
      <c r="N69" s="12">
        <v>34.090000000000003</v>
      </c>
      <c r="O69" s="13">
        <f>N69/N81</f>
        <v>4.1180350365175131E-2</v>
      </c>
      <c r="P69" s="14">
        <v>3.5</v>
      </c>
      <c r="Q69" s="14">
        <f t="shared" si="206"/>
        <v>0.14413122627811295</v>
      </c>
      <c r="R69" s="6">
        <v>16</v>
      </c>
      <c r="S69" s="7">
        <f t="shared" si="207"/>
        <v>0.65888560584280209</v>
      </c>
      <c r="T69" s="8">
        <v>2</v>
      </c>
      <c r="U69" s="9">
        <f t="shared" si="197"/>
        <v>8.2360700730350261E-2</v>
      </c>
      <c r="V69" s="10">
        <v>139</v>
      </c>
      <c r="W69" s="11">
        <f t="shared" si="198"/>
        <v>5.7240687007593429</v>
      </c>
      <c r="Y69" s="2" t="s">
        <v>3</v>
      </c>
      <c r="Z69" s="12">
        <v>29.106000000000002</v>
      </c>
      <c r="AA69" s="13">
        <f>Z69/Z81</f>
        <v>3.358329073788395E-2</v>
      </c>
      <c r="AB69" s="14">
        <v>3.5</v>
      </c>
      <c r="AC69" s="14">
        <f t="shared" si="208"/>
        <v>0.11754151758259382</v>
      </c>
      <c r="AD69" s="6">
        <v>16</v>
      </c>
      <c r="AE69" s="7">
        <f t="shared" si="209"/>
        <v>0.5373326518061432</v>
      </c>
      <c r="AF69" s="8">
        <v>2</v>
      </c>
      <c r="AG69" s="9">
        <f t="shared" si="210"/>
        <v>6.71665814757679E-2</v>
      </c>
      <c r="AH69" s="10">
        <v>139</v>
      </c>
      <c r="AI69" s="11">
        <f t="shared" si="211"/>
        <v>4.6680774125658688</v>
      </c>
      <c r="AK69" s="2" t="s">
        <v>25</v>
      </c>
      <c r="AL69" s="12">
        <v>107.145</v>
      </c>
      <c r="AM69" s="13">
        <f>AL69/AL81</f>
        <v>0.13098747033848057</v>
      </c>
      <c r="AN69" s="14">
        <v>4.25</v>
      </c>
      <c r="AO69" s="14">
        <f t="shared" si="212"/>
        <v>0.55669674893854237</v>
      </c>
      <c r="AP69" s="6">
        <v>2</v>
      </c>
      <c r="AQ69" s="7">
        <f t="shared" si="213"/>
        <v>0.26197494067696114</v>
      </c>
      <c r="AR69" s="8">
        <v>4</v>
      </c>
      <c r="AS69" s="9">
        <f t="shared" si="214"/>
        <v>0.52394988135392229</v>
      </c>
      <c r="AT69" s="10">
        <v>120</v>
      </c>
      <c r="AU69" s="11">
        <f t="shared" si="215"/>
        <v>15.718496440617669</v>
      </c>
      <c r="BI69" s="2" t="s">
        <v>3</v>
      </c>
      <c r="BJ69" s="12">
        <v>0.86299999999999999</v>
      </c>
      <c r="BK69" s="13">
        <f>BJ69/BJ81</f>
        <v>1.320864454512061E-3</v>
      </c>
      <c r="BL69" s="14">
        <v>3.5</v>
      </c>
      <c r="BM69" s="14">
        <f t="shared" si="220"/>
        <v>4.6230255907922131E-3</v>
      </c>
      <c r="BN69" s="6">
        <v>16</v>
      </c>
      <c r="BO69" s="7">
        <f t="shared" si="199"/>
        <v>2.1133831272192975E-2</v>
      </c>
      <c r="BP69" s="8">
        <v>2</v>
      </c>
      <c r="BQ69" s="9">
        <f t="shared" si="200"/>
        <v>2.6417289090241219E-3</v>
      </c>
      <c r="BR69" s="10">
        <v>139</v>
      </c>
      <c r="BS69" s="11">
        <f t="shared" si="201"/>
        <v>0.18360015917717648</v>
      </c>
      <c r="BU69" s="2" t="s">
        <v>3</v>
      </c>
      <c r="BV69" s="12">
        <v>63.180999999999997</v>
      </c>
      <c r="BW69" s="13">
        <f>BV69/BV81</f>
        <v>5.7237876778350322E-2</v>
      </c>
      <c r="BX69" s="14">
        <v>3.5</v>
      </c>
      <c r="BY69" s="14">
        <f t="shared" si="221"/>
        <v>0.20033256872422611</v>
      </c>
      <c r="BZ69" s="6">
        <v>16</v>
      </c>
      <c r="CA69" s="7">
        <f t="shared" si="222"/>
        <v>0.91580602845360515</v>
      </c>
      <c r="CB69" s="8">
        <v>2</v>
      </c>
      <c r="CC69" s="9">
        <f t="shared" si="223"/>
        <v>0.11447575355670064</v>
      </c>
      <c r="CD69" s="10">
        <v>139</v>
      </c>
      <c r="CE69" s="11">
        <f t="shared" si="224"/>
        <v>7.9560648721906944</v>
      </c>
      <c r="CG69" s="2" t="s">
        <v>2</v>
      </c>
      <c r="CH69" s="12">
        <v>48.158999999999999</v>
      </c>
      <c r="CI69" s="13">
        <f>CH69/CH81</f>
        <v>0.13166434736488133</v>
      </c>
      <c r="CJ69" s="14">
        <v>4.2</v>
      </c>
      <c r="CK69" s="14">
        <f t="shared" si="225"/>
        <v>0.55299025893250164</v>
      </c>
      <c r="CL69" s="6">
        <v>0</v>
      </c>
      <c r="CM69" s="7">
        <f t="shared" si="226"/>
        <v>0</v>
      </c>
      <c r="CN69" s="8">
        <v>5</v>
      </c>
      <c r="CO69" s="9">
        <f t="shared" si="227"/>
        <v>0.65832173682440664</v>
      </c>
      <c r="CP69" s="10">
        <v>179</v>
      </c>
      <c r="CQ69" s="11">
        <f t="shared" si="228"/>
        <v>23.567918178313757</v>
      </c>
      <c r="CS69" s="2" t="s">
        <v>23</v>
      </c>
      <c r="CT69" s="12">
        <v>7.4279999999999999</v>
      </c>
      <c r="CU69" s="13">
        <f>CT69/CT81</f>
        <v>1.2365285310480527E-2</v>
      </c>
      <c r="CV69" s="14">
        <v>1</v>
      </c>
      <c r="CW69" s="14">
        <f t="shared" si="229"/>
        <v>1.2365285310480527E-2</v>
      </c>
      <c r="CX69" s="6">
        <v>0</v>
      </c>
      <c r="CY69" s="7">
        <f t="shared" si="230"/>
        <v>0</v>
      </c>
      <c r="CZ69" s="8">
        <v>2</v>
      </c>
      <c r="DA69" s="9">
        <f t="shared" si="231"/>
        <v>2.4730570620961054E-2</v>
      </c>
      <c r="DB69" s="10">
        <v>35</v>
      </c>
      <c r="DC69" s="11">
        <f t="shared" si="232"/>
        <v>0.43278498586681846</v>
      </c>
      <c r="DE69" s="2" t="s">
        <v>5</v>
      </c>
      <c r="DF69" s="12">
        <v>8.2469999999999999</v>
      </c>
      <c r="DG69" s="13">
        <f>DF69/DF81</f>
        <v>2.2269207089854508E-2</v>
      </c>
      <c r="DH69" s="14">
        <v>1</v>
      </c>
      <c r="DI69" s="14">
        <f t="shared" si="233"/>
        <v>2.2269207089854508E-2</v>
      </c>
      <c r="DJ69" s="6">
        <v>1</v>
      </c>
      <c r="DK69" s="7">
        <f t="shared" si="234"/>
        <v>2.2269207089854508E-2</v>
      </c>
      <c r="DL69" s="8">
        <v>3</v>
      </c>
      <c r="DM69" s="9">
        <f t="shared" si="235"/>
        <v>6.6807621269563522E-2</v>
      </c>
      <c r="DN69" s="10">
        <v>40</v>
      </c>
      <c r="DO69" s="11">
        <f t="shared" si="236"/>
        <v>0.89076828359418037</v>
      </c>
    </row>
    <row r="70" spans="1:119">
      <c r="A70" s="2" t="s">
        <v>18</v>
      </c>
      <c r="B70" s="12">
        <v>1.016</v>
      </c>
      <c r="C70" s="13">
        <f>B70/B81</f>
        <v>1.1457311365968626E-3</v>
      </c>
      <c r="D70" s="14">
        <v>1.17</v>
      </c>
      <c r="E70" s="14">
        <f t="shared" si="202"/>
        <v>1.3405054298183292E-3</v>
      </c>
      <c r="F70" s="6">
        <v>1</v>
      </c>
      <c r="G70" s="7">
        <f t="shared" si="203"/>
        <v>1.1457311365968626E-3</v>
      </c>
      <c r="H70" s="8">
        <v>6</v>
      </c>
      <c r="I70" s="9">
        <f t="shared" si="204"/>
        <v>6.8743868195811752E-3</v>
      </c>
      <c r="J70" s="10">
        <v>92</v>
      </c>
      <c r="K70" s="11">
        <f t="shared" si="205"/>
        <v>0.10540726456691137</v>
      </c>
      <c r="M70" s="2" t="s">
        <v>5</v>
      </c>
      <c r="N70" s="12">
        <v>16.207000000000001</v>
      </c>
      <c r="O70" s="13">
        <f>N70/N81</f>
        <v>1.9577880268946711E-2</v>
      </c>
      <c r="P70" s="14">
        <v>1</v>
      </c>
      <c r="Q70" s="14">
        <f t="shared" si="206"/>
        <v>1.9577880268946711E-2</v>
      </c>
      <c r="R70" s="6">
        <v>1</v>
      </c>
      <c r="S70" s="7">
        <f t="shared" si="207"/>
        <v>1.9577880268946711E-2</v>
      </c>
      <c r="T70" s="8">
        <v>3</v>
      </c>
      <c r="U70" s="9">
        <f t="shared" si="197"/>
        <v>5.8733640806840133E-2</v>
      </c>
      <c r="V70" s="10">
        <v>40</v>
      </c>
      <c r="W70" s="11">
        <f t="shared" si="198"/>
        <v>0.7831152107578685</v>
      </c>
      <c r="Y70" s="2" t="s">
        <v>4</v>
      </c>
      <c r="Z70" s="12">
        <v>18.428999999999998</v>
      </c>
      <c r="AA70" s="13">
        <f>Z70/Z81</f>
        <v>2.1263879097384156E-2</v>
      </c>
      <c r="AB70" s="14">
        <v>6</v>
      </c>
      <c r="AC70" s="14">
        <f t="shared" si="208"/>
        <v>0.12758327458430493</v>
      </c>
      <c r="AD70" s="6">
        <v>2</v>
      </c>
      <c r="AE70" s="7">
        <f t="shared" si="209"/>
        <v>4.2527758194768311E-2</v>
      </c>
      <c r="AF70" s="8">
        <v>3</v>
      </c>
      <c r="AG70" s="9">
        <f t="shared" si="210"/>
        <v>6.3791637292152467E-2</v>
      </c>
      <c r="AH70" s="10">
        <v>215</v>
      </c>
      <c r="AI70" s="11">
        <f t="shared" si="211"/>
        <v>4.5717340059375937</v>
      </c>
      <c r="AK70" s="2" t="s">
        <v>26</v>
      </c>
      <c r="AL70" s="12">
        <v>116.30199999999999</v>
      </c>
      <c r="AM70" s="13">
        <f>AL70/AL81</f>
        <v>0.14218213426017048</v>
      </c>
      <c r="AN70" s="14">
        <v>3.2</v>
      </c>
      <c r="AO70" s="14">
        <f t="shared" si="212"/>
        <v>0.45498282963254555</v>
      </c>
      <c r="AP70" s="6">
        <v>12</v>
      </c>
      <c r="AQ70" s="7">
        <f t="shared" si="213"/>
        <v>1.7061856111220459</v>
      </c>
      <c r="AR70" s="8">
        <v>5</v>
      </c>
      <c r="AS70" s="9">
        <f t="shared" si="214"/>
        <v>0.71091067130085239</v>
      </c>
      <c r="AT70" s="10">
        <v>130</v>
      </c>
      <c r="AU70" s="11">
        <f t="shared" si="215"/>
        <v>18.483677453822164</v>
      </c>
      <c r="BI70" s="2" t="s">
        <v>4</v>
      </c>
      <c r="BJ70" s="12">
        <v>17.757000000000001</v>
      </c>
      <c r="BK70" s="13">
        <f>BJ70/BJ81</f>
        <v>2.7177972327660102E-2</v>
      </c>
      <c r="BL70" s="14">
        <v>6</v>
      </c>
      <c r="BM70" s="14">
        <f t="shared" si="220"/>
        <v>0.16306783396596061</v>
      </c>
      <c r="BN70" s="6">
        <v>2</v>
      </c>
      <c r="BO70" s="7">
        <f t="shared" si="199"/>
        <v>5.4355944655320204E-2</v>
      </c>
      <c r="BP70" s="8">
        <v>3</v>
      </c>
      <c r="BQ70" s="9">
        <f t="shared" si="200"/>
        <v>8.1533916982980306E-2</v>
      </c>
      <c r="BR70" s="10">
        <v>215</v>
      </c>
      <c r="BS70" s="11">
        <f t="shared" si="201"/>
        <v>5.8432640504469218</v>
      </c>
      <c r="BU70" s="2" t="s">
        <v>5</v>
      </c>
      <c r="BV70" s="12">
        <v>8.902000000000001</v>
      </c>
      <c r="BW70" s="13">
        <f>BV70/BV81</f>
        <v>8.0646330238659508E-3</v>
      </c>
      <c r="BX70" s="14">
        <v>1</v>
      </c>
      <c r="BY70" s="14">
        <f t="shared" si="221"/>
        <v>8.0646330238659508E-3</v>
      </c>
      <c r="BZ70" s="6">
        <v>1</v>
      </c>
      <c r="CA70" s="7">
        <f t="shared" si="222"/>
        <v>8.0646330238659508E-3</v>
      </c>
      <c r="CB70" s="8">
        <v>3</v>
      </c>
      <c r="CC70" s="9">
        <f t="shared" si="223"/>
        <v>2.4193899071597851E-2</v>
      </c>
      <c r="CD70" s="10">
        <v>40</v>
      </c>
      <c r="CE70" s="11">
        <f t="shared" si="224"/>
        <v>0.32258532095463804</v>
      </c>
      <c r="CG70" s="2" t="s">
        <v>3</v>
      </c>
      <c r="CH70" s="12">
        <v>67.208999999999989</v>
      </c>
      <c r="CI70" s="13">
        <f>CH70/CH81</f>
        <v>0.18374611437210717</v>
      </c>
      <c r="CJ70" s="14">
        <v>3.5</v>
      </c>
      <c r="CK70" s="14">
        <f t="shared" si="225"/>
        <v>0.64311140030237512</v>
      </c>
      <c r="CL70" s="6">
        <v>16</v>
      </c>
      <c r="CM70" s="7">
        <f t="shared" si="226"/>
        <v>2.9399378299537147</v>
      </c>
      <c r="CN70" s="8">
        <v>2</v>
      </c>
      <c r="CO70" s="9">
        <f t="shared" si="227"/>
        <v>0.36749222874421433</v>
      </c>
      <c r="CP70" s="10">
        <v>139</v>
      </c>
      <c r="CQ70" s="11">
        <f t="shared" si="228"/>
        <v>25.540709897722895</v>
      </c>
      <c r="CS70" s="2" t="s">
        <v>18</v>
      </c>
      <c r="CT70" s="12">
        <v>124.26299999999999</v>
      </c>
      <c r="CU70" s="13">
        <f>CT70/CT81</f>
        <v>0.20685883798280044</v>
      </c>
      <c r="CV70" s="14">
        <v>1.17</v>
      </c>
      <c r="CW70" s="14">
        <f t="shared" si="229"/>
        <v>0.24202484043987652</v>
      </c>
      <c r="CX70" s="6">
        <v>1</v>
      </c>
      <c r="CY70" s="7">
        <f t="shared" si="230"/>
        <v>0.20685883798280044</v>
      </c>
      <c r="CZ70" s="8">
        <v>6</v>
      </c>
      <c r="DA70" s="9">
        <f t="shared" si="231"/>
        <v>1.2411530278968026</v>
      </c>
      <c r="DB70" s="10">
        <v>92</v>
      </c>
      <c r="DC70" s="11">
        <f t="shared" si="232"/>
        <v>19.031013094417641</v>
      </c>
      <c r="DE70" s="2" t="s">
        <v>23</v>
      </c>
      <c r="DF70" s="12">
        <v>4.5730000000000004</v>
      </c>
      <c r="DG70" s="13">
        <f>DF70/DF81</f>
        <v>1.2348379292094662E-2</v>
      </c>
      <c r="DH70" s="14">
        <v>1</v>
      </c>
      <c r="DI70" s="14">
        <f t="shared" si="233"/>
        <v>1.2348379292094662E-2</v>
      </c>
      <c r="DJ70" s="6">
        <v>0</v>
      </c>
      <c r="DK70" s="7">
        <f t="shared" si="234"/>
        <v>0</v>
      </c>
      <c r="DL70" s="8">
        <v>2</v>
      </c>
      <c r="DM70" s="9">
        <f t="shared" si="235"/>
        <v>2.4696758584189325E-2</v>
      </c>
      <c r="DN70" s="10">
        <v>35</v>
      </c>
      <c r="DO70" s="11">
        <f t="shared" si="236"/>
        <v>0.43219327522331319</v>
      </c>
    </row>
    <row r="71" spans="1:119">
      <c r="A71" s="2" t="s">
        <v>24</v>
      </c>
      <c r="B71" s="12">
        <v>88.617000000000004</v>
      </c>
      <c r="C71" s="13">
        <f>B71/B81</f>
        <v>9.9932338712405686E-2</v>
      </c>
      <c r="D71" s="14">
        <v>3</v>
      </c>
      <c r="E71" s="14">
        <f t="shared" si="202"/>
        <v>0.29979701613721704</v>
      </c>
      <c r="F71" s="6">
        <v>0</v>
      </c>
      <c r="G71" s="7">
        <f t="shared" si="203"/>
        <v>0</v>
      </c>
      <c r="H71" s="8">
        <v>2</v>
      </c>
      <c r="I71" s="9">
        <f t="shared" si="204"/>
        <v>0.19986467742481137</v>
      </c>
      <c r="J71" s="10">
        <v>48</v>
      </c>
      <c r="K71" s="11">
        <f t="shared" si="205"/>
        <v>4.7967522581954727</v>
      </c>
      <c r="M71" s="2" t="s">
        <v>23</v>
      </c>
      <c r="N71" s="12">
        <v>13.645</v>
      </c>
      <c r="O71" s="13">
        <f>N71/N81</f>
        <v>1.6483012048483854E-2</v>
      </c>
      <c r="P71" s="14">
        <v>1</v>
      </c>
      <c r="Q71" s="14">
        <f t="shared" si="206"/>
        <v>1.6483012048483854E-2</v>
      </c>
      <c r="R71" s="6">
        <v>0</v>
      </c>
      <c r="S71" s="7">
        <f t="shared" si="207"/>
        <v>0</v>
      </c>
      <c r="T71" s="8">
        <v>2</v>
      </c>
      <c r="U71" s="9">
        <f t="shared" si="197"/>
        <v>3.2966024096967708E-2</v>
      </c>
      <c r="V71" s="10">
        <v>35</v>
      </c>
      <c r="W71" s="11">
        <f t="shared" si="198"/>
        <v>0.57690542169693493</v>
      </c>
      <c r="Y71" s="2" t="s">
        <v>5</v>
      </c>
      <c r="Z71" s="12">
        <v>10.177</v>
      </c>
      <c r="AA71" s="13">
        <f>Z71/Z81</f>
        <v>1.1742498104839034E-2</v>
      </c>
      <c r="AB71" s="14">
        <v>1</v>
      </c>
      <c r="AC71" s="14">
        <f t="shared" si="208"/>
        <v>1.1742498104839034E-2</v>
      </c>
      <c r="AD71" s="6">
        <v>1</v>
      </c>
      <c r="AE71" s="7">
        <f t="shared" si="209"/>
        <v>1.1742498104839034E-2</v>
      </c>
      <c r="AF71" s="8">
        <v>3</v>
      </c>
      <c r="AG71" s="9">
        <f t="shared" si="210"/>
        <v>3.5227494314517105E-2</v>
      </c>
      <c r="AH71" s="10">
        <v>40</v>
      </c>
      <c r="AI71" s="11">
        <f t="shared" si="211"/>
        <v>0.46969992419356132</v>
      </c>
      <c r="AK71" s="2" t="s">
        <v>14</v>
      </c>
      <c r="AL71" s="12">
        <v>2.8660000000000001</v>
      </c>
      <c r="AM71" s="13">
        <f>AL71/AL81</f>
        <v>3.5037574314255014E-3</v>
      </c>
      <c r="AN71" s="14">
        <v>1.1299999999999999</v>
      </c>
      <c r="AO71" s="14">
        <f t="shared" si="212"/>
        <v>3.9592458975108158E-3</v>
      </c>
      <c r="AP71" s="6">
        <v>4</v>
      </c>
      <c r="AQ71" s="7">
        <f t="shared" si="213"/>
        <v>1.4015029725702005E-2</v>
      </c>
      <c r="AR71" s="8">
        <v>8</v>
      </c>
      <c r="AS71" s="9">
        <f t="shared" si="214"/>
        <v>2.8030059451404011E-2</v>
      </c>
      <c r="AT71" s="10">
        <v>82</v>
      </c>
      <c r="AU71" s="11">
        <f t="shared" si="215"/>
        <v>0.28730810937689111</v>
      </c>
      <c r="BI71" s="2" t="s">
        <v>23</v>
      </c>
      <c r="BJ71" s="12">
        <v>78.311999999999998</v>
      </c>
      <c r="BK71" s="13">
        <f>BJ71/BJ81</f>
        <v>0.11986041386065877</v>
      </c>
      <c r="BL71" s="14">
        <v>1</v>
      </c>
      <c r="BM71" s="14">
        <f t="shared" si="220"/>
        <v>0.11986041386065877</v>
      </c>
      <c r="BN71" s="6">
        <v>0</v>
      </c>
      <c r="BO71" s="7">
        <f t="shared" si="199"/>
        <v>0</v>
      </c>
      <c r="BP71" s="8">
        <v>2</v>
      </c>
      <c r="BQ71" s="9">
        <f t="shared" si="200"/>
        <v>0.23972082772131753</v>
      </c>
      <c r="BR71" s="10">
        <v>35</v>
      </c>
      <c r="BS71" s="11">
        <f t="shared" si="201"/>
        <v>4.1951144851230566</v>
      </c>
      <c r="BU71" s="2" t="s">
        <v>23</v>
      </c>
      <c r="BV71" s="12">
        <v>7.4779999999999998</v>
      </c>
      <c r="BW71" s="13">
        <f>BV71/BV81</f>
        <v>6.7745816392349549E-3</v>
      </c>
      <c r="BX71" s="14">
        <v>1</v>
      </c>
      <c r="BY71" s="14">
        <f t="shared" si="221"/>
        <v>6.7745816392349549E-3</v>
      </c>
      <c r="BZ71" s="6">
        <v>0</v>
      </c>
      <c r="CA71" s="7">
        <f t="shared" si="222"/>
        <v>0</v>
      </c>
      <c r="CB71" s="8">
        <v>2</v>
      </c>
      <c r="CC71" s="9">
        <f t="shared" si="223"/>
        <v>1.354916327846991E-2</v>
      </c>
      <c r="CD71" s="10">
        <v>35</v>
      </c>
      <c r="CE71" s="11">
        <f t="shared" si="224"/>
        <v>0.23711035737322342</v>
      </c>
      <c r="CG71" s="2" t="s">
        <v>4</v>
      </c>
      <c r="CH71" s="12">
        <v>5.0950000000000006</v>
      </c>
      <c r="CI71" s="13">
        <f>CH71/CH81</f>
        <v>1.3929480467286915E-2</v>
      </c>
      <c r="CJ71" s="14">
        <v>6</v>
      </c>
      <c r="CK71" s="14">
        <f t="shared" si="225"/>
        <v>8.3576882803721497E-2</v>
      </c>
      <c r="CL71" s="6">
        <v>2</v>
      </c>
      <c r="CM71" s="7">
        <f t="shared" si="226"/>
        <v>2.785896093457383E-2</v>
      </c>
      <c r="CN71" s="8">
        <v>3</v>
      </c>
      <c r="CO71" s="9">
        <f t="shared" si="227"/>
        <v>4.1788441401860749E-2</v>
      </c>
      <c r="CP71" s="10">
        <v>215</v>
      </c>
      <c r="CQ71" s="11">
        <f t="shared" si="228"/>
        <v>2.9948383004666868</v>
      </c>
      <c r="CS71" s="2" t="s">
        <v>24</v>
      </c>
      <c r="CT71" s="12">
        <v>15.472</v>
      </c>
      <c r="CU71" s="13">
        <f>CT71/CT81</f>
        <v>2.5756017006429013E-2</v>
      </c>
      <c r="CV71" s="14">
        <v>3</v>
      </c>
      <c r="CW71" s="14">
        <f t="shared" si="229"/>
        <v>7.7268051019287035E-2</v>
      </c>
      <c r="CX71" s="6">
        <v>0</v>
      </c>
      <c r="CY71" s="7">
        <f t="shared" si="230"/>
        <v>0</v>
      </c>
      <c r="CZ71" s="8">
        <v>2</v>
      </c>
      <c r="DA71" s="9">
        <f t="shared" si="231"/>
        <v>5.1512034012858025E-2</v>
      </c>
      <c r="DB71" s="10">
        <v>48</v>
      </c>
      <c r="DC71" s="11">
        <f t="shared" si="232"/>
        <v>1.2362888163085926</v>
      </c>
      <c r="DE71" s="2" t="s">
        <v>18</v>
      </c>
      <c r="DF71" s="12">
        <v>7.7789999999999999</v>
      </c>
      <c r="DG71" s="13">
        <f>DF71/DF81</f>
        <v>2.1005476167330936E-2</v>
      </c>
      <c r="DH71" s="14">
        <v>1.17</v>
      </c>
      <c r="DI71" s="14">
        <f t="shared" si="233"/>
        <v>2.4576407115777195E-2</v>
      </c>
      <c r="DJ71" s="6">
        <v>1</v>
      </c>
      <c r="DK71" s="7">
        <f t="shared" si="234"/>
        <v>2.1005476167330936E-2</v>
      </c>
      <c r="DL71" s="8">
        <v>6</v>
      </c>
      <c r="DM71" s="9">
        <f t="shared" si="235"/>
        <v>0.12603285700398562</v>
      </c>
      <c r="DN71" s="10">
        <v>92</v>
      </c>
      <c r="DO71" s="11">
        <f t="shared" si="236"/>
        <v>1.932503807394446</v>
      </c>
    </row>
    <row r="72" spans="1:119">
      <c r="A72" s="2" t="s">
        <v>25</v>
      </c>
      <c r="B72" s="12">
        <v>250.45699999999999</v>
      </c>
      <c r="C72" s="13">
        <f>B72/B81</f>
        <v>0.28243738511677208</v>
      </c>
      <c r="D72" s="14">
        <v>4.25</v>
      </c>
      <c r="E72" s="14">
        <f t="shared" si="202"/>
        <v>1.2003588867462813</v>
      </c>
      <c r="F72" s="6">
        <v>2</v>
      </c>
      <c r="G72" s="7">
        <f t="shared" si="203"/>
        <v>0.56487477023354415</v>
      </c>
      <c r="H72" s="8">
        <v>4</v>
      </c>
      <c r="I72" s="9">
        <f t="shared" si="204"/>
        <v>1.1297495404670883</v>
      </c>
      <c r="J72" s="10">
        <v>120</v>
      </c>
      <c r="K72" s="11">
        <f t="shared" si="205"/>
        <v>33.892486214012649</v>
      </c>
      <c r="M72" s="2" t="s">
        <v>18</v>
      </c>
      <c r="N72" s="12">
        <v>48.959999999999994</v>
      </c>
      <c r="O72" s="13">
        <f>N72/N81</f>
        <v>5.9143149131093399E-2</v>
      </c>
      <c r="P72" s="14">
        <v>1.17</v>
      </c>
      <c r="Q72" s="14">
        <f t="shared" si="206"/>
        <v>6.9197484483379271E-2</v>
      </c>
      <c r="R72" s="6">
        <v>1</v>
      </c>
      <c r="S72" s="7">
        <f t="shared" si="207"/>
        <v>5.9143149131093399E-2</v>
      </c>
      <c r="T72" s="8">
        <v>6</v>
      </c>
      <c r="U72" s="9">
        <f t="shared" si="197"/>
        <v>0.35485889478656041</v>
      </c>
      <c r="V72" s="10">
        <v>92</v>
      </c>
      <c r="W72" s="11">
        <f t="shared" si="198"/>
        <v>5.4411697200605929</v>
      </c>
      <c r="Y72" s="2" t="s">
        <v>23</v>
      </c>
      <c r="Z72" s="12">
        <v>15.387</v>
      </c>
      <c r="AA72" s="13">
        <f>Z72/Z81</f>
        <v>1.7753937146424117E-2</v>
      </c>
      <c r="AB72" s="14">
        <v>1</v>
      </c>
      <c r="AC72" s="14">
        <f t="shared" si="208"/>
        <v>1.7753937146424117E-2</v>
      </c>
      <c r="AD72" s="6">
        <v>0</v>
      </c>
      <c r="AE72" s="7">
        <f t="shared" si="209"/>
        <v>0</v>
      </c>
      <c r="AF72" s="8">
        <v>2</v>
      </c>
      <c r="AG72" s="9">
        <f t="shared" si="210"/>
        <v>3.5507874292848234E-2</v>
      </c>
      <c r="AH72" s="10">
        <v>35</v>
      </c>
      <c r="AI72" s="11">
        <f t="shared" si="211"/>
        <v>0.62138780012484407</v>
      </c>
      <c r="AK72" s="2" t="s">
        <v>15</v>
      </c>
      <c r="AL72" s="12">
        <v>90.448000000000008</v>
      </c>
      <c r="AM72" s="13">
        <f>AL72/AL81</f>
        <v>0.11057496586098178</v>
      </c>
      <c r="AN72" s="14">
        <v>1.29</v>
      </c>
      <c r="AO72" s="14">
        <f t="shared" si="212"/>
        <v>0.1426417059606665</v>
      </c>
      <c r="AP72" s="6">
        <v>6</v>
      </c>
      <c r="AQ72" s="7">
        <f t="shared" si="213"/>
        <v>0.66344979516589064</v>
      </c>
      <c r="AR72" s="8">
        <v>14</v>
      </c>
      <c r="AS72" s="9">
        <f t="shared" si="214"/>
        <v>1.5480495220537449</v>
      </c>
      <c r="AT72" s="10">
        <v>125</v>
      </c>
      <c r="AU72" s="11">
        <f t="shared" si="215"/>
        <v>13.821870732622722</v>
      </c>
      <c r="BI72" s="2" t="s">
        <v>18</v>
      </c>
      <c r="BJ72" s="12">
        <v>35.861999999999995</v>
      </c>
      <c r="BK72" s="13">
        <f>BJ72/BJ81</f>
        <v>5.4888575976490758E-2</v>
      </c>
      <c r="BL72" s="14">
        <v>1.17</v>
      </c>
      <c r="BM72" s="14">
        <f t="shared" si="220"/>
        <v>6.4219633892494188E-2</v>
      </c>
      <c r="BN72" s="6">
        <v>1</v>
      </c>
      <c r="BO72" s="7">
        <f t="shared" si="199"/>
        <v>5.4888575976490758E-2</v>
      </c>
      <c r="BP72" s="8">
        <v>6</v>
      </c>
      <c r="BQ72" s="9">
        <f t="shared" si="200"/>
        <v>0.32933145585894452</v>
      </c>
      <c r="BR72" s="10">
        <v>92</v>
      </c>
      <c r="BS72" s="11">
        <f t="shared" si="201"/>
        <v>5.0497489898371501</v>
      </c>
      <c r="BU72" s="2" t="s">
        <v>18</v>
      </c>
      <c r="BV72" s="12">
        <v>16.065999999999999</v>
      </c>
      <c r="BW72" s="13">
        <f>BV72/BV81</f>
        <v>1.4554751085310081E-2</v>
      </c>
      <c r="BX72" s="14">
        <v>1.17</v>
      </c>
      <c r="BY72" s="14">
        <f t="shared" si="221"/>
        <v>1.7029058769812793E-2</v>
      </c>
      <c r="BZ72" s="6">
        <v>1</v>
      </c>
      <c r="CA72" s="7">
        <f t="shared" si="222"/>
        <v>1.4554751085310081E-2</v>
      </c>
      <c r="CB72" s="8">
        <v>6</v>
      </c>
      <c r="CC72" s="9">
        <f t="shared" si="223"/>
        <v>8.7328506511860485E-2</v>
      </c>
      <c r="CD72" s="10">
        <v>92</v>
      </c>
      <c r="CE72" s="11">
        <f t="shared" si="224"/>
        <v>1.3390370998485275</v>
      </c>
      <c r="CG72" s="2" t="s">
        <v>5</v>
      </c>
      <c r="CH72" s="12">
        <v>1.9279999999999999</v>
      </c>
      <c r="CI72" s="13">
        <f>CH72/CH81</f>
        <v>5.2710575742746157E-3</v>
      </c>
      <c r="CJ72" s="14">
        <v>1</v>
      </c>
      <c r="CK72" s="14">
        <f t="shared" si="225"/>
        <v>5.2710575742746157E-3</v>
      </c>
      <c r="CL72" s="6">
        <v>1</v>
      </c>
      <c r="CM72" s="7">
        <f t="shared" si="226"/>
        <v>5.2710575742746157E-3</v>
      </c>
      <c r="CN72" s="8">
        <v>3</v>
      </c>
      <c r="CO72" s="9">
        <f t="shared" si="227"/>
        <v>1.5813172722823846E-2</v>
      </c>
      <c r="CP72" s="10">
        <v>40</v>
      </c>
      <c r="CQ72" s="11">
        <f t="shared" si="228"/>
        <v>0.21084230297098464</v>
      </c>
      <c r="CS72" s="2" t="s">
        <v>25</v>
      </c>
      <c r="CT72" s="12">
        <v>30.214000000000002</v>
      </c>
      <c r="CU72" s="13">
        <f>CT72/CT81</f>
        <v>5.029681345865087E-2</v>
      </c>
      <c r="CV72" s="14">
        <v>4.25</v>
      </c>
      <c r="CW72" s="14">
        <f t="shared" si="229"/>
        <v>0.2137614571992662</v>
      </c>
      <c r="CX72" s="6">
        <v>2</v>
      </c>
      <c r="CY72" s="7">
        <f t="shared" si="230"/>
        <v>0.10059362691730174</v>
      </c>
      <c r="CZ72" s="8">
        <v>4</v>
      </c>
      <c r="DA72" s="9">
        <f t="shared" si="231"/>
        <v>0.20118725383460348</v>
      </c>
      <c r="DB72" s="10">
        <v>120</v>
      </c>
      <c r="DC72" s="11">
        <f t="shared" si="232"/>
        <v>6.0356176150381042</v>
      </c>
      <c r="DE72" s="2" t="s">
        <v>24</v>
      </c>
      <c r="DF72" s="12">
        <v>9.1419999999999995</v>
      </c>
      <c r="DG72" s="13">
        <f>DF72/DF81</f>
        <v>2.4685957465193392E-2</v>
      </c>
      <c r="DH72" s="14">
        <v>3</v>
      </c>
      <c r="DI72" s="14">
        <f t="shared" si="233"/>
        <v>7.4057872395580177E-2</v>
      </c>
      <c r="DJ72" s="6">
        <v>0</v>
      </c>
      <c r="DK72" s="7">
        <f t="shared" si="234"/>
        <v>0</v>
      </c>
      <c r="DL72" s="8">
        <v>2</v>
      </c>
      <c r="DM72" s="9">
        <f t="shared" si="235"/>
        <v>4.9371914930386784E-2</v>
      </c>
      <c r="DN72" s="10">
        <v>48</v>
      </c>
      <c r="DO72" s="11">
        <f t="shared" si="236"/>
        <v>1.1849259583292828</v>
      </c>
    </row>
    <row r="73" spans="1:119">
      <c r="A73" s="2" t="s">
        <v>26</v>
      </c>
      <c r="B73" s="12">
        <v>290.97199999999998</v>
      </c>
      <c r="C73" s="13">
        <f>B73/B81</f>
        <v>0.32812566956482508</v>
      </c>
      <c r="D73" s="14">
        <v>3.2</v>
      </c>
      <c r="E73" s="14">
        <f t="shared" si="202"/>
        <v>1.0500021426074404</v>
      </c>
      <c r="F73" s="6">
        <v>12</v>
      </c>
      <c r="G73" s="7">
        <f t="shared" si="203"/>
        <v>3.9375080347779008</v>
      </c>
      <c r="H73" s="8">
        <v>5</v>
      </c>
      <c r="I73" s="9">
        <f t="shared" si="204"/>
        <v>1.6406283478241255</v>
      </c>
      <c r="J73" s="10">
        <v>130</v>
      </c>
      <c r="K73" s="11">
        <f t="shared" si="205"/>
        <v>42.656337043427264</v>
      </c>
      <c r="M73" s="2" t="s">
        <v>24</v>
      </c>
      <c r="N73" s="12">
        <v>19.59</v>
      </c>
      <c r="O73" s="13">
        <f>N73/N81</f>
        <v>2.3664507587379899E-2</v>
      </c>
      <c r="P73" s="14">
        <v>3</v>
      </c>
      <c r="Q73" s="14">
        <f t="shared" si="206"/>
        <v>7.0993522762139702E-2</v>
      </c>
      <c r="R73" s="6">
        <v>0</v>
      </c>
      <c r="S73" s="7">
        <f t="shared" si="207"/>
        <v>0</v>
      </c>
      <c r="T73" s="8">
        <v>2</v>
      </c>
      <c r="U73" s="9">
        <f t="shared" si="197"/>
        <v>4.7329015174759799E-2</v>
      </c>
      <c r="V73" s="10">
        <v>48</v>
      </c>
      <c r="W73" s="11">
        <f t="shared" si="198"/>
        <v>1.1358963641942352</v>
      </c>
      <c r="Y73" s="2" t="s">
        <v>18</v>
      </c>
      <c r="Z73" s="12">
        <v>22.106999999999999</v>
      </c>
      <c r="AA73" s="13">
        <f>Z73/Z81</f>
        <v>2.5507655065704682E-2</v>
      </c>
      <c r="AB73" s="14">
        <v>1.17</v>
      </c>
      <c r="AC73" s="14">
        <f t="shared" si="208"/>
        <v>2.9843956426874475E-2</v>
      </c>
      <c r="AD73" s="6">
        <v>1</v>
      </c>
      <c r="AE73" s="7">
        <f t="shared" si="209"/>
        <v>2.5507655065704682E-2</v>
      </c>
      <c r="AF73" s="8">
        <v>6</v>
      </c>
      <c r="AG73" s="9">
        <f t="shared" si="210"/>
        <v>0.15304593039422809</v>
      </c>
      <c r="AH73" s="10">
        <v>92</v>
      </c>
      <c r="AI73" s="11">
        <f t="shared" si="211"/>
        <v>2.3467042660448305</v>
      </c>
      <c r="BI73" s="2" t="s">
        <v>25</v>
      </c>
      <c r="BJ73" s="12">
        <v>1.1399999999999999</v>
      </c>
      <c r="BK73" s="13">
        <f>BJ73/BJ81</f>
        <v>1.7448267417656423E-3</v>
      </c>
      <c r="BL73" s="14">
        <v>4.25</v>
      </c>
      <c r="BM73" s="14">
        <f t="shared" si="220"/>
        <v>7.41551365250398E-3</v>
      </c>
      <c r="BN73" s="6">
        <v>2</v>
      </c>
      <c r="BO73" s="7">
        <f t="shared" si="199"/>
        <v>3.4896534835312846E-3</v>
      </c>
      <c r="BP73" s="8">
        <v>4</v>
      </c>
      <c r="BQ73" s="9">
        <f t="shared" si="200"/>
        <v>6.9793069670625691E-3</v>
      </c>
      <c r="BR73" s="10">
        <v>120</v>
      </c>
      <c r="BS73" s="11">
        <f t="shared" si="201"/>
        <v>0.20937920901187707</v>
      </c>
      <c r="BU73" s="2" t="s">
        <v>24</v>
      </c>
      <c r="BV73" s="12">
        <v>21.445</v>
      </c>
      <c r="BW73" s="13">
        <f>BV73/BV81</f>
        <v>1.9427775241159885E-2</v>
      </c>
      <c r="BX73" s="14">
        <v>3</v>
      </c>
      <c r="BY73" s="14">
        <f t="shared" si="221"/>
        <v>5.8283325723479655E-2</v>
      </c>
      <c r="BZ73" s="6">
        <v>0</v>
      </c>
      <c r="CA73" s="7">
        <f t="shared" si="222"/>
        <v>0</v>
      </c>
      <c r="CB73" s="8">
        <v>2</v>
      </c>
      <c r="CC73" s="9">
        <f t="shared" si="223"/>
        <v>3.885555048231977E-2</v>
      </c>
      <c r="CD73" s="10">
        <v>48</v>
      </c>
      <c r="CE73" s="11">
        <f t="shared" si="224"/>
        <v>0.93253321157567448</v>
      </c>
      <c r="CG73" s="2" t="s">
        <v>23</v>
      </c>
      <c r="CH73" s="12">
        <v>1.216</v>
      </c>
      <c r="CI73" s="13">
        <f>CH73/CH81</f>
        <v>3.3244844451856496E-3</v>
      </c>
      <c r="CJ73" s="14">
        <v>1</v>
      </c>
      <c r="CK73" s="14">
        <f t="shared" si="225"/>
        <v>3.3244844451856496E-3</v>
      </c>
      <c r="CL73" s="6">
        <v>0</v>
      </c>
      <c r="CM73" s="7">
        <f t="shared" si="226"/>
        <v>0</v>
      </c>
      <c r="CN73" s="8">
        <v>2</v>
      </c>
      <c r="CO73" s="9">
        <f t="shared" si="227"/>
        <v>6.6489688903712992E-3</v>
      </c>
      <c r="CP73" s="10">
        <v>35</v>
      </c>
      <c r="CQ73" s="11">
        <f t="shared" si="228"/>
        <v>0.11635695558149774</v>
      </c>
      <c r="CS73" s="2" t="s">
        <v>26</v>
      </c>
      <c r="CT73" s="12">
        <v>36.008000000000003</v>
      </c>
      <c r="CU73" s="13">
        <f>CT73/CT81</f>
        <v>5.9942002350536192E-2</v>
      </c>
      <c r="CV73" s="14">
        <v>3.2</v>
      </c>
      <c r="CW73" s="14">
        <f t="shared" si="229"/>
        <v>0.19181440752171583</v>
      </c>
      <c r="CX73" s="6">
        <v>12</v>
      </c>
      <c r="CY73" s="7">
        <f t="shared" si="230"/>
        <v>0.71930402820643424</v>
      </c>
      <c r="CZ73" s="8">
        <v>5</v>
      </c>
      <c r="DA73" s="9">
        <f t="shared" si="231"/>
        <v>0.29971001175268097</v>
      </c>
      <c r="DB73" s="10">
        <v>130</v>
      </c>
      <c r="DC73" s="11">
        <f t="shared" si="232"/>
        <v>7.7924603055697048</v>
      </c>
      <c r="DE73" s="2" t="s">
        <v>25</v>
      </c>
      <c r="DF73" s="12">
        <v>45.996000000000002</v>
      </c>
      <c r="DG73" s="13">
        <f>DF73/DF81</f>
        <v>0.12420206733417583</v>
      </c>
      <c r="DH73" s="14">
        <v>4.25</v>
      </c>
      <c r="DI73" s="14">
        <f t="shared" si="233"/>
        <v>0.52785878617024728</v>
      </c>
      <c r="DJ73" s="6">
        <v>2</v>
      </c>
      <c r="DK73" s="7">
        <f t="shared" si="234"/>
        <v>0.24840413466835165</v>
      </c>
      <c r="DL73" s="8">
        <v>4</v>
      </c>
      <c r="DM73" s="9">
        <f t="shared" si="235"/>
        <v>0.4968082693367033</v>
      </c>
      <c r="DN73" s="10">
        <v>120</v>
      </c>
      <c r="DO73" s="11">
        <f t="shared" si="236"/>
        <v>14.904248080101098</v>
      </c>
    </row>
    <row r="74" spans="1:119">
      <c r="A74" s="2" t="s">
        <v>14</v>
      </c>
      <c r="B74" s="12">
        <v>1.3009999999999999</v>
      </c>
      <c r="C74" s="13">
        <f>B74/B81</f>
        <v>1.4671222526698015E-3</v>
      </c>
      <c r="D74" s="14">
        <v>1.1299999999999999</v>
      </c>
      <c r="E74" s="14">
        <f t="shared" si="202"/>
        <v>1.6578481455168754E-3</v>
      </c>
      <c r="F74" s="6">
        <v>4</v>
      </c>
      <c r="G74" s="7">
        <f t="shared" si="203"/>
        <v>5.868489010679206E-3</v>
      </c>
      <c r="H74" s="8">
        <v>8</v>
      </c>
      <c r="I74" s="9">
        <f t="shared" si="204"/>
        <v>1.1736978021358412E-2</v>
      </c>
      <c r="J74" s="10">
        <v>82</v>
      </c>
      <c r="K74" s="11">
        <f t="shared" si="205"/>
        <v>0.12030402471892372</v>
      </c>
      <c r="M74" s="2" t="s">
        <v>25</v>
      </c>
      <c r="N74" s="12">
        <v>137.114</v>
      </c>
      <c r="O74" s="13">
        <f>N74/N81</f>
        <v>0.16563222528514587</v>
      </c>
      <c r="P74" s="14">
        <v>4.25</v>
      </c>
      <c r="Q74" s="14">
        <f t="shared" si="206"/>
        <v>0.70393695746186991</v>
      </c>
      <c r="R74" s="6">
        <v>2</v>
      </c>
      <c r="S74" s="7">
        <f t="shared" si="207"/>
        <v>0.33126445057029175</v>
      </c>
      <c r="T74" s="8">
        <v>4</v>
      </c>
      <c r="U74" s="9">
        <f t="shared" si="197"/>
        <v>0.66252890114058349</v>
      </c>
      <c r="V74" s="10">
        <v>120</v>
      </c>
      <c r="W74" s="11">
        <f t="shared" si="198"/>
        <v>19.875867034217507</v>
      </c>
      <c r="Y74" s="2" t="s">
        <v>24</v>
      </c>
      <c r="Z74" s="12">
        <v>22.295999999999999</v>
      </c>
      <c r="AA74" s="13">
        <f>Z74/Z81</f>
        <v>2.5725728382184447E-2</v>
      </c>
      <c r="AB74" s="14">
        <v>3</v>
      </c>
      <c r="AC74" s="14">
        <f t="shared" si="208"/>
        <v>7.7177185146553334E-2</v>
      </c>
      <c r="AD74" s="6">
        <v>0</v>
      </c>
      <c r="AE74" s="7">
        <f t="shared" si="209"/>
        <v>0</v>
      </c>
      <c r="AF74" s="8">
        <v>2</v>
      </c>
      <c r="AG74" s="9">
        <f t="shared" si="210"/>
        <v>5.1451456764368894E-2</v>
      </c>
      <c r="AH74" s="10">
        <v>48</v>
      </c>
      <c r="AI74" s="11">
        <f t="shared" si="211"/>
        <v>1.2348349623448533</v>
      </c>
      <c r="BI74" s="2" t="s">
        <v>26</v>
      </c>
      <c r="BJ74" s="12">
        <v>0.75900000000000001</v>
      </c>
      <c r="BK74" s="13">
        <f>BJ74/BJ81</f>
        <v>1.161687278070283E-3</v>
      </c>
      <c r="BL74" s="14">
        <v>3.2</v>
      </c>
      <c r="BM74" s="14">
        <f t="shared" si="220"/>
        <v>3.7173992898249055E-3</v>
      </c>
      <c r="BN74" s="6">
        <v>12</v>
      </c>
      <c r="BO74" s="7">
        <f t="shared" si="199"/>
        <v>1.3940247336843396E-2</v>
      </c>
      <c r="BP74" s="8">
        <v>5</v>
      </c>
      <c r="BQ74" s="9">
        <f t="shared" si="200"/>
        <v>5.8084363903514145E-3</v>
      </c>
      <c r="BR74" s="10">
        <v>130</v>
      </c>
      <c r="BS74" s="11">
        <f t="shared" si="201"/>
        <v>0.15101934614913679</v>
      </c>
      <c r="BU74" s="2" t="s">
        <v>25</v>
      </c>
      <c r="BV74" s="12">
        <v>44.515000000000001</v>
      </c>
      <c r="BW74" s="13">
        <f>BV74/BV81</f>
        <v>4.0327694794135338E-2</v>
      </c>
      <c r="BX74" s="14">
        <v>4.25</v>
      </c>
      <c r="BY74" s="14">
        <f t="shared" si="221"/>
        <v>0.17139270287507519</v>
      </c>
      <c r="BZ74" s="6">
        <v>2</v>
      </c>
      <c r="CA74" s="7">
        <f t="shared" si="222"/>
        <v>8.0655389588270676E-2</v>
      </c>
      <c r="CB74" s="8">
        <v>4</v>
      </c>
      <c r="CC74" s="9">
        <f t="shared" si="223"/>
        <v>0.16131077917654135</v>
      </c>
      <c r="CD74" s="10">
        <v>120</v>
      </c>
      <c r="CE74" s="11">
        <f t="shared" si="224"/>
        <v>4.8393233752962406</v>
      </c>
      <c r="CG74" s="2" t="s">
        <v>18</v>
      </c>
      <c r="CH74" s="12">
        <v>6.3529999999999998</v>
      </c>
      <c r="CI74" s="13">
        <f>CH74/CH81</f>
        <v>1.7368790855480619E-2</v>
      </c>
      <c r="CJ74" s="14">
        <v>1.17</v>
      </c>
      <c r="CK74" s="14">
        <f t="shared" si="225"/>
        <v>2.0321485300912323E-2</v>
      </c>
      <c r="CL74" s="6">
        <v>1</v>
      </c>
      <c r="CM74" s="7">
        <f t="shared" si="226"/>
        <v>1.7368790855480619E-2</v>
      </c>
      <c r="CN74" s="8">
        <v>6</v>
      </c>
      <c r="CO74" s="9">
        <f t="shared" si="227"/>
        <v>0.10421274513288371</v>
      </c>
      <c r="CP74" s="10">
        <v>92</v>
      </c>
      <c r="CQ74" s="11">
        <f t="shared" si="228"/>
        <v>1.597928758704217</v>
      </c>
      <c r="CS74" s="2" t="s">
        <v>15</v>
      </c>
      <c r="CT74" s="12">
        <v>4.8639999999999999</v>
      </c>
      <c r="CU74" s="13">
        <f>CT74/CT81</f>
        <v>8.0970311995392143E-3</v>
      </c>
      <c r="CV74" s="14">
        <v>1.29</v>
      </c>
      <c r="CW74" s="14">
        <f t="shared" si="229"/>
        <v>1.0445170247405587E-2</v>
      </c>
      <c r="CX74" s="6">
        <v>6</v>
      </c>
      <c r="CY74" s="7">
        <f t="shared" si="230"/>
        <v>4.8582187197235283E-2</v>
      </c>
      <c r="CZ74" s="8">
        <v>14</v>
      </c>
      <c r="DA74" s="9">
        <f t="shared" si="231"/>
        <v>0.113358436793549</v>
      </c>
      <c r="DB74" s="10">
        <v>125</v>
      </c>
      <c r="DC74" s="11">
        <f t="shared" si="232"/>
        <v>1.0121288999424018</v>
      </c>
      <c r="DE74" s="2" t="s">
        <v>26</v>
      </c>
      <c r="DF74" s="12">
        <v>10.459</v>
      </c>
      <c r="DG74" s="13">
        <f>DF74/DF81</f>
        <v>2.8242225894602679E-2</v>
      </c>
      <c r="DH74" s="14">
        <v>3.2</v>
      </c>
      <c r="DI74" s="14">
        <f t="shared" si="233"/>
        <v>9.0375122862728585E-2</v>
      </c>
      <c r="DJ74" s="6">
        <v>12</v>
      </c>
      <c r="DK74" s="7">
        <f t="shared" si="234"/>
        <v>0.33890671073523215</v>
      </c>
      <c r="DL74" s="8">
        <v>5</v>
      </c>
      <c r="DM74" s="9">
        <f t="shared" si="235"/>
        <v>0.1412111294730134</v>
      </c>
      <c r="DN74" s="10">
        <v>130</v>
      </c>
      <c r="DO74" s="11">
        <f t="shared" si="236"/>
        <v>3.6714893662983483</v>
      </c>
    </row>
    <row r="75" spans="1:119">
      <c r="A75" s="2" t="s">
        <v>15</v>
      </c>
      <c r="B75" s="12">
        <v>0.71399999999999997</v>
      </c>
      <c r="C75" s="13">
        <f>B75/B81</f>
        <v>8.0516932237220467E-4</v>
      </c>
      <c r="D75" s="14">
        <v>1.29</v>
      </c>
      <c r="E75" s="14">
        <f t="shared" si="202"/>
        <v>1.038668425860144E-3</v>
      </c>
      <c r="F75" s="6">
        <v>6</v>
      </c>
      <c r="G75" s="7">
        <f t="shared" si="203"/>
        <v>4.8310159342332282E-3</v>
      </c>
      <c r="H75" s="8">
        <v>14</v>
      </c>
      <c r="I75" s="9">
        <f t="shared" si="204"/>
        <v>1.1272370513210865E-2</v>
      </c>
      <c r="J75" s="10">
        <v>125</v>
      </c>
      <c r="K75" s="11">
        <f t="shared" si="205"/>
        <v>0.10064616529652558</v>
      </c>
      <c r="M75" s="2" t="s">
        <v>26</v>
      </c>
      <c r="N75" s="12">
        <v>198.93299999999999</v>
      </c>
      <c r="O75" s="13">
        <f>N75/N81</f>
        <v>0.24030890698725091</v>
      </c>
      <c r="P75" s="14">
        <v>3.2</v>
      </c>
      <c r="Q75" s="14">
        <f t="shared" si="206"/>
        <v>0.76898850235920291</v>
      </c>
      <c r="R75" s="6">
        <v>12</v>
      </c>
      <c r="S75" s="7">
        <f t="shared" si="207"/>
        <v>2.8837068838470108</v>
      </c>
      <c r="T75" s="8">
        <v>5</v>
      </c>
      <c r="U75" s="9">
        <f t="shared" si="197"/>
        <v>1.2015445349362546</v>
      </c>
      <c r="V75" s="10">
        <v>130</v>
      </c>
      <c r="W75" s="11">
        <f t="shared" si="198"/>
        <v>31.240157908342617</v>
      </c>
      <c r="Y75" s="2" t="s">
        <v>25</v>
      </c>
      <c r="Z75" s="12">
        <v>11.386999999999999</v>
      </c>
      <c r="AA75" s="13">
        <f>Z75/Z81</f>
        <v>1.3138628861138063E-2</v>
      </c>
      <c r="AB75" s="14">
        <v>4.25</v>
      </c>
      <c r="AC75" s="14">
        <f t="shared" si="208"/>
        <v>5.5839172659836768E-2</v>
      </c>
      <c r="AD75" s="6">
        <v>2</v>
      </c>
      <c r="AE75" s="7">
        <f t="shared" si="209"/>
        <v>2.6277257722276126E-2</v>
      </c>
      <c r="AF75" s="8">
        <v>4</v>
      </c>
      <c r="AG75" s="9">
        <f t="shared" si="210"/>
        <v>5.2554515444552252E-2</v>
      </c>
      <c r="AH75" s="10">
        <v>120</v>
      </c>
      <c r="AI75" s="11">
        <f t="shared" si="211"/>
        <v>1.5766354633365676</v>
      </c>
      <c r="BI75" s="2" t="s">
        <v>16</v>
      </c>
      <c r="BJ75" s="12">
        <v>1.016</v>
      </c>
      <c r="BK75" s="13">
        <f>BJ75/BJ81</f>
        <v>1.5550385698542919E-3</v>
      </c>
      <c r="BL75" s="14">
        <v>1.25</v>
      </c>
      <c r="BM75" s="14">
        <f t="shared" si="220"/>
        <v>1.9437982123178649E-3</v>
      </c>
      <c r="BN75" s="6">
        <v>2</v>
      </c>
      <c r="BO75" s="7">
        <f t="shared" si="199"/>
        <v>3.1100771397085838E-3</v>
      </c>
      <c r="BP75" s="8">
        <v>4</v>
      </c>
      <c r="BQ75" s="9">
        <f t="shared" si="200"/>
        <v>6.2201542794171677E-3</v>
      </c>
      <c r="BR75" s="10">
        <v>62</v>
      </c>
      <c r="BS75" s="11">
        <f t="shared" si="201"/>
        <v>9.6412391330966102E-2</v>
      </c>
      <c r="BU75" s="2" t="s">
        <v>26</v>
      </c>
      <c r="BV75" s="12">
        <v>143.01999999999998</v>
      </c>
      <c r="BW75" s="13">
        <f>BV75/BV81</f>
        <v>0.12956681813899212</v>
      </c>
      <c r="BX75" s="14">
        <v>3.2</v>
      </c>
      <c r="BY75" s="14">
        <f t="shared" si="221"/>
        <v>0.41461381804477482</v>
      </c>
      <c r="BZ75" s="6">
        <v>12</v>
      </c>
      <c r="CA75" s="7">
        <f t="shared" si="222"/>
        <v>1.5548018176679055</v>
      </c>
      <c r="CB75" s="8">
        <v>5</v>
      </c>
      <c r="CC75" s="9">
        <f t="shared" si="223"/>
        <v>0.64783409069496067</v>
      </c>
      <c r="CD75" s="10">
        <v>130</v>
      </c>
      <c r="CE75" s="11">
        <f t="shared" si="224"/>
        <v>16.843686358068975</v>
      </c>
      <c r="CG75" s="2" t="s">
        <v>24</v>
      </c>
      <c r="CH75" s="12">
        <v>11.931000000000001</v>
      </c>
      <c r="CI75" s="13">
        <f>CH75/CH81</f>
        <v>3.2618769667360194E-2</v>
      </c>
      <c r="CJ75" s="14">
        <v>3</v>
      </c>
      <c r="CK75" s="14">
        <f t="shared" si="225"/>
        <v>9.7856309002080588E-2</v>
      </c>
      <c r="CL75" s="6">
        <v>0</v>
      </c>
      <c r="CM75" s="7">
        <f t="shared" si="226"/>
        <v>0</v>
      </c>
      <c r="CN75" s="8">
        <v>2</v>
      </c>
      <c r="CO75" s="9">
        <f t="shared" si="227"/>
        <v>6.5237539334720387E-2</v>
      </c>
      <c r="CP75" s="10">
        <v>48</v>
      </c>
      <c r="CQ75" s="11">
        <f t="shared" si="228"/>
        <v>1.5657009440332894</v>
      </c>
      <c r="DE75" s="2" t="s">
        <v>14</v>
      </c>
      <c r="DF75" s="12">
        <v>5.2640000000000002</v>
      </c>
      <c r="DG75" s="13">
        <f>DF75/DF81</f>
        <v>1.421427259864122E-2</v>
      </c>
      <c r="DH75" s="14">
        <v>1.1299999999999999</v>
      </c>
      <c r="DI75" s="14">
        <f t="shared" si="233"/>
        <v>1.6062128036464576E-2</v>
      </c>
      <c r="DJ75" s="6">
        <v>4</v>
      </c>
      <c r="DK75" s="7">
        <f t="shared" si="234"/>
        <v>5.685709039456488E-2</v>
      </c>
      <c r="DL75" s="8">
        <v>8</v>
      </c>
      <c r="DM75" s="9">
        <f t="shared" si="235"/>
        <v>0.11371418078912976</v>
      </c>
      <c r="DN75" s="10">
        <v>82</v>
      </c>
      <c r="DO75" s="11">
        <f t="shared" si="236"/>
        <v>1.1655703530885799</v>
      </c>
    </row>
    <row r="76" spans="1:119">
      <c r="A76" s="2" t="s">
        <v>16</v>
      </c>
      <c r="B76" s="12">
        <v>0.92800000000000005</v>
      </c>
      <c r="C76" s="13">
        <f>B76/B81</f>
        <v>1.0464945814585517E-3</v>
      </c>
      <c r="D76" s="14">
        <v>1.25</v>
      </c>
      <c r="E76" s="14">
        <f t="shared" si="202"/>
        <v>1.3081182268231896E-3</v>
      </c>
      <c r="F76" s="6">
        <v>2</v>
      </c>
      <c r="G76" s="7">
        <f t="shared" si="203"/>
        <v>2.0929891629171034E-3</v>
      </c>
      <c r="H76" s="8">
        <v>4</v>
      </c>
      <c r="I76" s="9">
        <f t="shared" si="204"/>
        <v>4.1859783258342068E-3</v>
      </c>
      <c r="J76" s="10">
        <v>62</v>
      </c>
      <c r="K76" s="11">
        <f t="shared" si="205"/>
        <v>6.4882664050430208E-2</v>
      </c>
      <c r="M76" s="2" t="s">
        <v>14</v>
      </c>
      <c r="N76" s="12">
        <v>0.59099999999999997</v>
      </c>
      <c r="O76" s="13">
        <f>N76/N81</f>
        <v>7.1392159183979176E-4</v>
      </c>
      <c r="P76" s="14">
        <v>1.1299999999999999</v>
      </c>
      <c r="Q76" s="14">
        <f t="shared" si="206"/>
        <v>8.0673139877896459E-4</v>
      </c>
      <c r="R76" s="6">
        <v>4</v>
      </c>
      <c r="S76" s="7">
        <f t="shared" si="207"/>
        <v>2.855686367359167E-3</v>
      </c>
      <c r="T76" s="8">
        <v>8</v>
      </c>
      <c r="U76" s="9">
        <f t="shared" si="197"/>
        <v>5.7113727347183341E-3</v>
      </c>
      <c r="V76" s="10">
        <v>82</v>
      </c>
      <c r="W76" s="11">
        <f t="shared" si="198"/>
        <v>5.8541570530862924E-2</v>
      </c>
      <c r="Y76" s="2" t="s">
        <v>26</v>
      </c>
      <c r="Z76" s="12">
        <v>295.798</v>
      </c>
      <c r="AA76" s="13">
        <f>Z76/Z81</f>
        <v>0.34129974004276081</v>
      </c>
      <c r="AB76" s="14">
        <v>3.2</v>
      </c>
      <c r="AC76" s="14">
        <f t="shared" si="208"/>
        <v>1.0921591681368346</v>
      </c>
      <c r="AD76" s="6">
        <v>12</v>
      </c>
      <c r="AE76" s="7">
        <f t="shared" si="209"/>
        <v>4.0955968805131295</v>
      </c>
      <c r="AF76" s="8">
        <v>5</v>
      </c>
      <c r="AG76" s="9">
        <f t="shared" si="210"/>
        <v>1.7064987002138041</v>
      </c>
      <c r="AH76" s="10">
        <v>130</v>
      </c>
      <c r="AI76" s="11">
        <f t="shared" si="211"/>
        <v>44.368966205558905</v>
      </c>
      <c r="BU76" s="2" t="s">
        <v>14</v>
      </c>
      <c r="BV76" s="12">
        <v>6.3049999999999997</v>
      </c>
      <c r="BW76" s="13">
        <f>BV76/BV81</f>
        <v>5.7119199298443961E-3</v>
      </c>
      <c r="BX76" s="14">
        <v>1.1299999999999999</v>
      </c>
      <c r="BY76" s="14">
        <f t="shared" si="221"/>
        <v>6.4544695207241669E-3</v>
      </c>
      <c r="BZ76" s="6">
        <v>4</v>
      </c>
      <c r="CA76" s="7">
        <f t="shared" si="222"/>
        <v>2.2847679719377584E-2</v>
      </c>
      <c r="CB76" s="8">
        <v>8</v>
      </c>
      <c r="CC76" s="9">
        <f t="shared" si="223"/>
        <v>4.5695359438755169E-2</v>
      </c>
      <c r="CD76" s="10">
        <v>82</v>
      </c>
      <c r="CE76" s="11">
        <f t="shared" si="224"/>
        <v>0.46837743424724049</v>
      </c>
      <c r="CG76" s="2" t="s">
        <v>25</v>
      </c>
      <c r="CH76" s="12">
        <v>36.875</v>
      </c>
      <c r="CI76" s="13">
        <f>CH76/CH81</f>
        <v>0.10081444401005003</v>
      </c>
      <c r="CJ76" s="14">
        <v>4.25</v>
      </c>
      <c r="CK76" s="14">
        <f t="shared" si="225"/>
        <v>0.42846138704271264</v>
      </c>
      <c r="CL76" s="6">
        <v>2</v>
      </c>
      <c r="CM76" s="7">
        <f t="shared" si="226"/>
        <v>0.20162888802010007</v>
      </c>
      <c r="CN76" s="8">
        <v>4</v>
      </c>
      <c r="CO76" s="9">
        <f t="shared" si="227"/>
        <v>0.40325777604020013</v>
      </c>
      <c r="CP76" s="10">
        <v>120</v>
      </c>
      <c r="CQ76" s="11">
        <f t="shared" si="228"/>
        <v>12.097733281206004</v>
      </c>
      <c r="DE76" s="2" t="s">
        <v>15</v>
      </c>
      <c r="DF76" s="12">
        <v>11.111000000000001</v>
      </c>
      <c r="DG76" s="13">
        <f>DF76/DF81</f>
        <v>3.0002808290938942E-2</v>
      </c>
      <c r="DH76" s="14">
        <v>1.29</v>
      </c>
      <c r="DI76" s="14">
        <f t="shared" si="233"/>
        <v>3.8703622695311239E-2</v>
      </c>
      <c r="DJ76" s="6">
        <v>6</v>
      </c>
      <c r="DK76" s="7">
        <f t="shared" si="234"/>
        <v>0.18001684974563364</v>
      </c>
      <c r="DL76" s="8">
        <v>14</v>
      </c>
      <c r="DM76" s="9">
        <f t="shared" si="235"/>
        <v>0.42003931607314521</v>
      </c>
      <c r="DN76" s="10">
        <v>125</v>
      </c>
      <c r="DO76" s="11">
        <f t="shared" si="236"/>
        <v>3.7503510363673676</v>
      </c>
    </row>
    <row r="77" spans="1:119">
      <c r="M77" s="2" t="s">
        <v>15</v>
      </c>
      <c r="N77" s="12">
        <v>9.6989999999999998</v>
      </c>
      <c r="O77" s="13">
        <f>N77/N81</f>
        <v>1.1716286834609374E-2</v>
      </c>
      <c r="P77" s="14">
        <v>1.29</v>
      </c>
      <c r="Q77" s="14">
        <f t="shared" si="206"/>
        <v>1.5114010016646093E-2</v>
      </c>
      <c r="R77" s="6">
        <v>6</v>
      </c>
      <c r="S77" s="7">
        <f t="shared" si="207"/>
        <v>7.0297721007656244E-2</v>
      </c>
      <c r="T77" s="8">
        <v>14</v>
      </c>
      <c r="U77" s="9">
        <f t="shared" si="197"/>
        <v>0.16402801568453124</v>
      </c>
      <c r="V77" s="10">
        <v>125</v>
      </c>
      <c r="W77" s="11">
        <f t="shared" si="198"/>
        <v>1.4645358543261717</v>
      </c>
      <c r="Y77" s="2" t="s">
        <v>14</v>
      </c>
      <c r="Z77" s="12">
        <v>18.245999999999999</v>
      </c>
      <c r="AA77" s="13">
        <f>Z77/Z81</f>
        <v>2.1052728743332319E-2</v>
      </c>
      <c r="AB77" s="14">
        <v>1.1299999999999999</v>
      </c>
      <c r="AC77" s="14">
        <f t="shared" si="208"/>
        <v>2.3789583479965518E-2</v>
      </c>
      <c r="AD77" s="6">
        <v>4</v>
      </c>
      <c r="AE77" s="7">
        <f t="shared" si="209"/>
        <v>8.4210914973329276E-2</v>
      </c>
      <c r="AF77" s="8">
        <v>8</v>
      </c>
      <c r="AG77" s="9">
        <f t="shared" si="210"/>
        <v>0.16842182994665855</v>
      </c>
      <c r="AH77" s="10">
        <v>82</v>
      </c>
      <c r="AI77" s="11">
        <f t="shared" si="211"/>
        <v>1.7263237569532501</v>
      </c>
      <c r="BU77" s="2" t="s">
        <v>15</v>
      </c>
      <c r="BV77" s="12">
        <v>107.173</v>
      </c>
      <c r="BW77" s="13">
        <f>BV77/BV81</f>
        <v>9.7091767587821329E-2</v>
      </c>
      <c r="BX77" s="14">
        <v>1.29</v>
      </c>
      <c r="BY77" s="14">
        <f t="shared" si="221"/>
        <v>0.12524838018828952</v>
      </c>
      <c r="BZ77" s="6">
        <v>6</v>
      </c>
      <c r="CA77" s="7">
        <f t="shared" si="222"/>
        <v>0.58255060552692794</v>
      </c>
      <c r="CB77" s="8">
        <v>14</v>
      </c>
      <c r="CC77" s="9">
        <f t="shared" si="223"/>
        <v>1.3592847462294986</v>
      </c>
      <c r="CD77" s="10">
        <v>125</v>
      </c>
      <c r="CE77" s="11">
        <f t="shared" si="224"/>
        <v>12.136470948477665</v>
      </c>
      <c r="CG77" s="2" t="s">
        <v>26</v>
      </c>
      <c r="CH77" s="12">
        <v>20.337</v>
      </c>
      <c r="CI77" s="13">
        <f>CH77/CH81</f>
        <v>5.5600361975115593E-2</v>
      </c>
      <c r="CJ77" s="14">
        <v>3.2</v>
      </c>
      <c r="CK77" s="14">
        <f t="shared" si="225"/>
        <v>0.17792115832036992</v>
      </c>
      <c r="CL77" s="6">
        <v>12</v>
      </c>
      <c r="CM77" s="7">
        <f t="shared" si="226"/>
        <v>0.66720434370138715</v>
      </c>
      <c r="CN77" s="8">
        <v>5</v>
      </c>
      <c r="CO77" s="9">
        <f t="shared" si="227"/>
        <v>0.27800180987557799</v>
      </c>
      <c r="CP77" s="10">
        <v>130</v>
      </c>
      <c r="CQ77" s="11">
        <f t="shared" si="228"/>
        <v>7.2280470567650275</v>
      </c>
      <c r="DE77" s="2" t="s">
        <v>16</v>
      </c>
      <c r="DF77" s="12">
        <v>2.2200000000000002</v>
      </c>
      <c r="DG77" s="13">
        <f>DF77/DF81</f>
        <v>5.9946210427400289E-3</v>
      </c>
      <c r="DH77" s="14">
        <v>1.25</v>
      </c>
      <c r="DI77" s="14">
        <f t="shared" si="233"/>
        <v>7.4932763034250361E-3</v>
      </c>
      <c r="DJ77" s="6">
        <v>2</v>
      </c>
      <c r="DK77" s="7">
        <f t="shared" si="234"/>
        <v>1.1989242085480058E-2</v>
      </c>
      <c r="DL77" s="8">
        <v>4</v>
      </c>
      <c r="DM77" s="9">
        <f t="shared" si="235"/>
        <v>2.3978484170960115E-2</v>
      </c>
      <c r="DN77" s="10">
        <v>62</v>
      </c>
      <c r="DO77" s="11">
        <f t="shared" si="236"/>
        <v>0.37166650464988177</v>
      </c>
    </row>
    <row r="78" spans="1:119">
      <c r="Y78" s="2" t="s">
        <v>15</v>
      </c>
      <c r="Z78" s="12">
        <v>43.771999999999998</v>
      </c>
      <c r="AA78" s="13">
        <f>Z78/Z81</f>
        <v>5.0505318565885256E-2</v>
      </c>
      <c r="AB78" s="14">
        <v>1.29</v>
      </c>
      <c r="AC78" s="14">
        <f t="shared" si="208"/>
        <v>6.515186094999198E-2</v>
      </c>
      <c r="AD78" s="6">
        <v>6</v>
      </c>
      <c r="AE78" s="7">
        <f t="shared" si="209"/>
        <v>0.30303191139531155</v>
      </c>
      <c r="AF78" s="8">
        <v>14</v>
      </c>
      <c r="AG78" s="9">
        <f t="shared" si="210"/>
        <v>0.70707445992239359</v>
      </c>
      <c r="AH78" s="10">
        <v>125</v>
      </c>
      <c r="AI78" s="11">
        <f t="shared" si="211"/>
        <v>6.3131648207356568</v>
      </c>
      <c r="BU78" s="2" t="s">
        <v>16</v>
      </c>
      <c r="BV78" s="12">
        <v>39.009</v>
      </c>
      <c r="BW78" s="13">
        <f>BV78/BV81</f>
        <v>3.5339616898223639E-2</v>
      </c>
      <c r="BX78" s="14">
        <v>1.25</v>
      </c>
      <c r="BY78" s="14">
        <f t="shared" si="221"/>
        <v>4.4174521122779545E-2</v>
      </c>
      <c r="BZ78" s="6">
        <v>2</v>
      </c>
      <c r="CA78" s="7">
        <f t="shared" si="222"/>
        <v>7.0679233796447277E-2</v>
      </c>
      <c r="CB78" s="8">
        <v>4</v>
      </c>
      <c r="CC78" s="9">
        <f t="shared" si="223"/>
        <v>0.14135846759289455</v>
      </c>
      <c r="CD78" s="10">
        <v>62</v>
      </c>
      <c r="CE78" s="11">
        <f t="shared" si="224"/>
        <v>2.1910562476898656</v>
      </c>
      <c r="CG78" s="2" t="s">
        <v>13</v>
      </c>
      <c r="CH78" s="12">
        <v>5.3659999999999997</v>
      </c>
      <c r="CI78" s="13">
        <f>CH78/CH81</f>
        <v>1.467038119479128E-2</v>
      </c>
      <c r="CJ78" s="14">
        <v>2.14</v>
      </c>
      <c r="CK78" s="14">
        <f t="shared" si="225"/>
        <v>3.1394615756853338E-2</v>
      </c>
      <c r="CL78" s="6">
        <v>9</v>
      </c>
      <c r="CM78" s="7">
        <f t="shared" si="226"/>
        <v>0.13203343075312152</v>
      </c>
      <c r="CN78" s="8">
        <v>6</v>
      </c>
      <c r="CO78" s="9">
        <f t="shared" si="227"/>
        <v>8.8022287168747687E-2</v>
      </c>
      <c r="CP78" s="10">
        <v>127</v>
      </c>
      <c r="CQ78" s="11">
        <f t="shared" si="228"/>
        <v>1.8631384117384926</v>
      </c>
    </row>
    <row r="79" spans="1:119">
      <c r="Y79" s="2" t="s">
        <v>16</v>
      </c>
      <c r="Z79" s="12">
        <v>9.423</v>
      </c>
      <c r="AA79" s="13">
        <f>Z79/Z81</f>
        <v>1.0872512493062614E-2</v>
      </c>
      <c r="AB79" s="14">
        <v>1.25</v>
      </c>
      <c r="AC79" s="14">
        <f t="shared" si="208"/>
        <v>1.3590640616328267E-2</v>
      </c>
      <c r="AD79" s="6">
        <v>2</v>
      </c>
      <c r="AE79" s="7">
        <f t="shared" si="209"/>
        <v>2.1745024986125228E-2</v>
      </c>
      <c r="AF79" s="8">
        <v>4</v>
      </c>
      <c r="AG79" s="9">
        <f t="shared" si="210"/>
        <v>4.3490049972250457E-2</v>
      </c>
      <c r="AH79" s="10">
        <v>62</v>
      </c>
      <c r="AI79" s="11">
        <f t="shared" si="211"/>
        <v>0.67409577456988212</v>
      </c>
      <c r="BV79" s="12"/>
      <c r="CG79" s="2" t="s">
        <v>15</v>
      </c>
      <c r="CH79" s="12">
        <v>4.6189999999999998</v>
      </c>
      <c r="CI79" s="13">
        <f>CH79/CH81</f>
        <v>1.2628119779862267E-2</v>
      </c>
      <c r="CJ79" s="14">
        <v>1.29</v>
      </c>
      <c r="CK79" s="14">
        <f t="shared" si="225"/>
        <v>1.6290274516022326E-2</v>
      </c>
      <c r="CL79" s="6">
        <v>6</v>
      </c>
      <c r="CM79" s="7">
        <f t="shared" si="226"/>
        <v>7.5768718679173605E-2</v>
      </c>
      <c r="CN79" s="8">
        <v>14</v>
      </c>
      <c r="CO79" s="9">
        <f t="shared" si="227"/>
        <v>0.17679367691807174</v>
      </c>
      <c r="CP79" s="10">
        <v>125</v>
      </c>
      <c r="CQ79" s="11">
        <f t="shared" si="228"/>
        <v>1.5785149724827834</v>
      </c>
    </row>
    <row r="80" spans="1:119">
      <c r="BV80" s="12"/>
      <c r="CG80" s="2" t="s">
        <v>16</v>
      </c>
      <c r="CH80" s="12">
        <v>2.6469999999999998</v>
      </c>
      <c r="CI80" s="13">
        <f>CH80/CH81</f>
        <v>7.2367683605315909E-3</v>
      </c>
      <c r="CJ80" s="14">
        <v>1.25</v>
      </c>
      <c r="CK80" s="14">
        <f t="shared" si="225"/>
        <v>9.0459604506644888E-3</v>
      </c>
      <c r="CL80" s="6">
        <v>2</v>
      </c>
      <c r="CM80" s="7">
        <f t="shared" si="226"/>
        <v>1.4473536721063182E-2</v>
      </c>
      <c r="CN80" s="8">
        <v>4</v>
      </c>
      <c r="CO80" s="9">
        <f t="shared" si="227"/>
        <v>2.8947073442126364E-2</v>
      </c>
      <c r="CP80" s="10">
        <v>62</v>
      </c>
      <c r="CQ80" s="11">
        <f t="shared" si="228"/>
        <v>0.44867963835295865</v>
      </c>
    </row>
    <row r="81" spans="1:128" s="42" customFormat="1">
      <c r="A81" s="32" t="s">
        <v>90</v>
      </c>
      <c r="B81" s="33">
        <f>SUM(B63:B76)</f>
        <v>886.7700000000001</v>
      </c>
      <c r="C81" s="34">
        <f>SUM(C63:C76)</f>
        <v>0.99999999999999978</v>
      </c>
      <c r="D81" s="35">
        <f t="shared" ref="D81:E81" si="237">SUM(D63:D76)</f>
        <v>32.989999999999995</v>
      </c>
      <c r="E81" s="35">
        <f t="shared" si="237"/>
        <v>3.3993202972585901</v>
      </c>
      <c r="F81" s="36">
        <f t="shared" ref="F81:K81" si="238">SUM(F63:F76)</f>
        <v>58</v>
      </c>
      <c r="G81" s="37">
        <f t="shared" si="238"/>
        <v>6.7444072307362664</v>
      </c>
      <c r="H81" s="38">
        <f t="shared" si="238"/>
        <v>70</v>
      </c>
      <c r="I81" s="39">
        <f t="shared" si="238"/>
        <v>3.6683254959008531</v>
      </c>
      <c r="J81" s="40">
        <f t="shared" si="238"/>
        <v>1565</v>
      </c>
      <c r="K81" s="41">
        <f t="shared" si="238"/>
        <v>114.74306189880126</v>
      </c>
      <c r="N81" s="33">
        <f t="shared" ref="N81:W81" si="239">SUM(N63:N77)</f>
        <v>827.82199999999989</v>
      </c>
      <c r="O81" s="34">
        <f t="shared" si="239"/>
        <v>1.0000000000000002</v>
      </c>
      <c r="P81" s="35">
        <f t="shared" si="239"/>
        <v>35.880000000000003</v>
      </c>
      <c r="Q81" s="35">
        <f t="shared" si="239"/>
        <v>3.5801504671294082</v>
      </c>
      <c r="R81" s="36">
        <f t="shared" si="239"/>
        <v>61</v>
      </c>
      <c r="S81" s="37">
        <f t="shared" si="239"/>
        <v>4.8605291958899377</v>
      </c>
      <c r="T81" s="38">
        <f t="shared" si="239"/>
        <v>84</v>
      </c>
      <c r="U81" s="39">
        <f t="shared" si="239"/>
        <v>7.1130122176023356</v>
      </c>
      <c r="V81" s="40">
        <f t="shared" si="239"/>
        <v>2019</v>
      </c>
      <c r="W81" s="41">
        <f t="shared" si="239"/>
        <v>250.14048309902373</v>
      </c>
      <c r="Z81" s="33">
        <f t="shared" ref="Z81:AI81" si="240">SUM(Z63:Z79)</f>
        <v>866.68100000000004</v>
      </c>
      <c r="AA81" s="34">
        <f t="shared" si="240"/>
        <v>1</v>
      </c>
      <c r="AB81" s="35">
        <f t="shared" si="240"/>
        <v>43.13</v>
      </c>
      <c r="AC81" s="35">
        <f t="shared" si="240"/>
        <v>3.0147760710111329</v>
      </c>
      <c r="AD81" s="36">
        <f t="shared" si="240"/>
        <v>65</v>
      </c>
      <c r="AE81" s="37">
        <f t="shared" si="240"/>
        <v>6.5853226273565477</v>
      </c>
      <c r="AF81" s="38">
        <f t="shared" si="240"/>
        <v>91</v>
      </c>
      <c r="AG81" s="39">
        <f t="shared" si="240"/>
        <v>7.0871970194339102</v>
      </c>
      <c r="AH81" s="40">
        <f t="shared" si="240"/>
        <v>2296</v>
      </c>
      <c r="AI81" s="41">
        <f t="shared" si="240"/>
        <v>228.54858015809742</v>
      </c>
      <c r="AL81" s="33">
        <f t="shared" ref="AL81:AU81" si="241">SUM(AL63:AL72)</f>
        <v>817.97899999999993</v>
      </c>
      <c r="AM81" s="34">
        <f t="shared" si="241"/>
        <v>1</v>
      </c>
      <c r="AN81" s="35">
        <f>SUM(AN63:AN72)</f>
        <v>25.379999999999995</v>
      </c>
      <c r="AO81" s="35">
        <f t="shared" si="241"/>
        <v>3.4683334902240768</v>
      </c>
      <c r="AP81" s="36">
        <f t="shared" si="241"/>
        <v>50</v>
      </c>
      <c r="AQ81" s="37">
        <f t="shared" si="241"/>
        <v>6.2999734712015822</v>
      </c>
      <c r="AR81" s="38">
        <f t="shared" si="241"/>
        <v>64</v>
      </c>
      <c r="AS81" s="39">
        <f t="shared" si="241"/>
        <v>6.6355383206659351</v>
      </c>
      <c r="AT81" s="40">
        <f t="shared" si="241"/>
        <v>1664</v>
      </c>
      <c r="AU81" s="41">
        <f t="shared" si="241"/>
        <v>212.14820062617744</v>
      </c>
      <c r="AX81" s="33">
        <f t="shared" ref="AX81:AY81" si="242">SUM(AX63:AX66)</f>
        <v>336.35199999999998</v>
      </c>
      <c r="AY81" s="34">
        <f t="shared" si="242"/>
        <v>1</v>
      </c>
      <c r="AZ81" s="35">
        <f>SUM(AZ63:AZ66)</f>
        <v>12.89</v>
      </c>
      <c r="BA81" s="35">
        <f t="shared" ref="BA81:BG81" si="243">SUM(BA63:BA66)</f>
        <v>2.9533273475406716</v>
      </c>
      <c r="BB81" s="36">
        <f t="shared" si="243"/>
        <v>24</v>
      </c>
      <c r="BC81" s="37">
        <f t="shared" si="243"/>
        <v>5.3049781181619267</v>
      </c>
      <c r="BD81" s="38">
        <f t="shared" si="243"/>
        <v>23</v>
      </c>
      <c r="BE81" s="39">
        <f t="shared" si="243"/>
        <v>7.6397167253353642</v>
      </c>
      <c r="BF81" s="40">
        <f t="shared" si="243"/>
        <v>1009</v>
      </c>
      <c r="BG81" s="41">
        <f t="shared" si="243"/>
        <v>343.84106531252974</v>
      </c>
      <c r="BJ81" s="33">
        <f t="shared" ref="BJ81:BS81" si="244">SUM(BJ63:BJ75)</f>
        <v>653.3599999999999</v>
      </c>
      <c r="BK81" s="34">
        <f t="shared" si="244"/>
        <v>1.0000000000000002</v>
      </c>
      <c r="BL81" s="35">
        <f t="shared" si="244"/>
        <v>37.21</v>
      </c>
      <c r="BM81" s="35">
        <f t="shared" si="244"/>
        <v>3.5274292120729767</v>
      </c>
      <c r="BN81" s="36">
        <f t="shared" si="244"/>
        <v>49</v>
      </c>
      <c r="BO81" s="37">
        <f t="shared" si="244"/>
        <v>1.5458675156116077</v>
      </c>
      <c r="BP81" s="38">
        <f t="shared" si="244"/>
        <v>70</v>
      </c>
      <c r="BQ81" s="39">
        <f t="shared" si="244"/>
        <v>10.875000000000002</v>
      </c>
      <c r="BR81" s="40">
        <f t="shared" si="244"/>
        <v>2117</v>
      </c>
      <c r="BS81" s="41">
        <f t="shared" si="244"/>
        <v>382.3971439941227</v>
      </c>
      <c r="BV81" s="43">
        <f t="shared" ref="BV81:CE81" si="245">SUM(BV63:BV78)</f>
        <v>1103.8320000000001</v>
      </c>
      <c r="BW81" s="34">
        <f t="shared" si="245"/>
        <v>1.0000000000000002</v>
      </c>
      <c r="BX81" s="35">
        <f t="shared" si="245"/>
        <v>37.130000000000003</v>
      </c>
      <c r="BY81" s="35">
        <f t="shared" si="245"/>
        <v>2.726576245298197</v>
      </c>
      <c r="BZ81" s="36">
        <f t="shared" si="245"/>
        <v>63</v>
      </c>
      <c r="CA81" s="37">
        <f t="shared" si="245"/>
        <v>5.3670377376267391</v>
      </c>
      <c r="CB81" s="38">
        <f t="shared" si="245"/>
        <v>88</v>
      </c>
      <c r="CC81" s="39">
        <f t="shared" si="245"/>
        <v>7.1986126512005448</v>
      </c>
      <c r="CD81" s="40">
        <f t="shared" si="245"/>
        <v>2081</v>
      </c>
      <c r="CE81" s="41">
        <f t="shared" si="245"/>
        <v>242.5790482609672</v>
      </c>
      <c r="CH81" s="33">
        <f t="shared" ref="CH81:CK81" si="246">SUM(CH63:CH80)</f>
        <v>365.7709999999999</v>
      </c>
      <c r="CI81" s="34">
        <f t="shared" si="246"/>
        <v>1.0000000000000002</v>
      </c>
      <c r="CJ81" s="35">
        <f t="shared" si="246"/>
        <v>45.14</v>
      </c>
      <c r="CK81" s="35">
        <f t="shared" si="246"/>
        <v>3.4547453461318702</v>
      </c>
      <c r="CL81" s="36">
        <f>SUM(CL63:CL80)</f>
        <v>76</v>
      </c>
      <c r="CM81" s="37">
        <f t="shared" ref="CM81:CQ81" si="247">SUM(CM63:CM80)</f>
        <v>5.541513679323951</v>
      </c>
      <c r="CN81" s="38">
        <f t="shared" si="247"/>
        <v>104</v>
      </c>
      <c r="CO81" s="39">
        <f t="shared" si="247"/>
        <v>6.5495979725019229</v>
      </c>
      <c r="CP81" s="40">
        <f t="shared" si="247"/>
        <v>2492</v>
      </c>
      <c r="CQ81" s="41">
        <f t="shared" si="247"/>
        <v>252.57021469717401</v>
      </c>
      <c r="CT81" s="33">
        <f t="shared" ref="CT81:DC81" si="248">SUM(CT63:CT74)</f>
        <v>600.71400000000006</v>
      </c>
      <c r="CU81" s="34">
        <f t="shared" si="248"/>
        <v>0.99999999999999989</v>
      </c>
      <c r="CV81" s="35">
        <f t="shared" si="248"/>
        <v>34.25</v>
      </c>
      <c r="CW81" s="35">
        <f t="shared" si="248"/>
        <v>3.2631697779642228</v>
      </c>
      <c r="CX81" s="36">
        <f t="shared" si="248"/>
        <v>48</v>
      </c>
      <c r="CY81" s="37">
        <f t="shared" si="248"/>
        <v>6.1021001674673805</v>
      </c>
      <c r="CZ81" s="38">
        <f t="shared" si="248"/>
        <v>67</v>
      </c>
      <c r="DA81" s="39">
        <f t="shared" si="248"/>
        <v>5.7416973801176585</v>
      </c>
      <c r="DB81" s="40">
        <f t="shared" si="248"/>
        <v>1752</v>
      </c>
      <c r="DC81" s="41">
        <f t="shared" si="248"/>
        <v>202.26751831986601</v>
      </c>
      <c r="DF81" s="33">
        <f t="shared" ref="DF81:DO81" si="249">SUM(DF63:DF77)</f>
        <v>370.33199999999999</v>
      </c>
      <c r="DG81" s="34">
        <f t="shared" si="249"/>
        <v>0.99999999999999989</v>
      </c>
      <c r="DH81" s="35">
        <f t="shared" si="249"/>
        <v>33.379999999999995</v>
      </c>
      <c r="DI81" s="35">
        <f t="shared" si="249"/>
        <v>3.5425981821716737</v>
      </c>
      <c r="DJ81" s="36">
        <f t="shared" si="249"/>
        <v>63</v>
      </c>
      <c r="DK81" s="37">
        <f t="shared" si="249"/>
        <v>6.0382386615253338</v>
      </c>
      <c r="DL81" s="38">
        <f t="shared" si="249"/>
        <v>84</v>
      </c>
      <c r="DM81" s="39">
        <f t="shared" si="249"/>
        <v>7.0087975114221832</v>
      </c>
      <c r="DN81" s="40">
        <f t="shared" si="249"/>
        <v>1968</v>
      </c>
      <c r="DO81" s="41">
        <f t="shared" si="249"/>
        <v>272.35733071946254</v>
      </c>
      <c r="DQ81" s="35">
        <f>AVERAGE(D81,P81,AB81,AN81,AZ81,BL81,BX81,CJ81,CV81,DH81)</f>
        <v>33.738</v>
      </c>
      <c r="DR81" s="37">
        <f>AVERAGE(F81,R81,AD81,AP81,BB81,BN81,BZ82,BZ81,CL81,BZ82,BZ82,CX81,DJ81)</f>
        <v>55.7</v>
      </c>
      <c r="DS81" s="39">
        <f>AVERAGE(DL81,CZ81,CN81,CB81,BP81,BD81,AR81,AF81,T81,H81)</f>
        <v>74.5</v>
      </c>
      <c r="DT81" s="41">
        <f>AVERAGE(J81,V81,AH81,AT81,BF81,BR81,CD81,CP81,DB81,DN81)</f>
        <v>1896.3</v>
      </c>
      <c r="DU81" s="35">
        <f>AVERAGE(E81,Q81,AC81,AO81,BA81,BM81,BY81,CK81,CW81,DI81)</f>
        <v>3.2930426436802818</v>
      </c>
      <c r="DV81" s="37">
        <f>AVERAGE(DK81,CY81,CM81,CA81,BO81,BC81,AQ81,AE81,S81,G81)</f>
        <v>5.4389968404901277</v>
      </c>
      <c r="DW81" s="39">
        <f>AVERAGE(DM81,DA81,CO81,CC81,BQ81,BE81,AS81,AG81,U81,I81)</f>
        <v>6.9517495294180716</v>
      </c>
      <c r="DX81" s="44">
        <f>AVERAGE(K81,W81,AI81,AU81,BG81,BS81,CE81,CQ81,DC81,DO81)</f>
        <v>250.15926470862217</v>
      </c>
    </row>
    <row r="82" spans="1:128" s="60" customFormat="1">
      <c r="A82" s="60" t="s">
        <v>89</v>
      </c>
      <c r="B82" s="51"/>
      <c r="C82" s="52"/>
      <c r="D82" s="53"/>
      <c r="E82" s="53"/>
      <c r="F82" s="54"/>
      <c r="G82" s="55"/>
      <c r="H82" s="56"/>
      <c r="I82" s="57"/>
      <c r="J82" s="58"/>
      <c r="K82" s="59"/>
      <c r="M82" s="60" t="s">
        <v>89</v>
      </c>
      <c r="N82" s="51"/>
      <c r="O82" s="52"/>
      <c r="P82" s="53"/>
      <c r="Q82" s="53"/>
      <c r="R82" s="54"/>
      <c r="S82" s="55"/>
      <c r="T82" s="56"/>
      <c r="U82" s="57"/>
      <c r="V82" s="58"/>
      <c r="W82" s="59"/>
      <c r="Y82" s="60" t="s">
        <v>89</v>
      </c>
      <c r="Z82" s="51"/>
      <c r="AA82" s="52"/>
      <c r="AB82" s="53"/>
      <c r="AC82" s="53"/>
      <c r="AD82" s="54"/>
      <c r="AE82" s="55"/>
      <c r="AF82" s="56"/>
      <c r="AG82" s="57"/>
      <c r="AH82" s="58"/>
      <c r="AI82" s="59"/>
      <c r="AK82" s="60" t="s">
        <v>89</v>
      </c>
      <c r="AL82" s="51"/>
      <c r="AM82" s="52"/>
      <c r="AN82" s="53"/>
      <c r="AO82" s="53"/>
      <c r="AP82" s="54"/>
      <c r="AQ82" s="55"/>
      <c r="AR82" s="56"/>
      <c r="AS82" s="57"/>
      <c r="AT82" s="58"/>
      <c r="AU82" s="59"/>
      <c r="AW82" s="60" t="s">
        <v>89</v>
      </c>
      <c r="AX82" s="51"/>
      <c r="AY82" s="52"/>
      <c r="AZ82" s="53"/>
      <c r="BA82" s="53"/>
      <c r="BB82" s="54"/>
      <c r="BC82" s="55"/>
      <c r="BD82" s="56"/>
      <c r="BE82" s="57"/>
      <c r="BF82" s="58"/>
      <c r="BG82" s="59"/>
      <c r="BI82" s="60" t="s">
        <v>89</v>
      </c>
      <c r="BJ82" s="51"/>
      <c r="BK82" s="52"/>
      <c r="BL82" s="53"/>
      <c r="BM82" s="53"/>
      <c r="BN82" s="54"/>
      <c r="BO82" s="55"/>
      <c r="BP82" s="56"/>
      <c r="BQ82" s="57"/>
      <c r="BR82" s="58"/>
      <c r="BS82" s="59"/>
      <c r="BU82" s="60" t="s">
        <v>89</v>
      </c>
      <c r="BV82" s="61"/>
      <c r="BW82" s="52"/>
      <c r="BX82" s="53"/>
      <c r="BY82" s="53"/>
      <c r="BZ82" s="54"/>
      <c r="CA82" s="55"/>
      <c r="CB82" s="56"/>
      <c r="CC82" s="57"/>
      <c r="CD82" s="58"/>
      <c r="CE82" s="59"/>
      <c r="CG82" s="60" t="s">
        <v>89</v>
      </c>
      <c r="CH82" s="51"/>
      <c r="CI82" s="52"/>
      <c r="CJ82" s="53"/>
      <c r="CK82" s="53"/>
      <c r="CL82" s="54"/>
      <c r="CM82" s="55"/>
      <c r="CN82" s="56"/>
      <c r="CO82" s="57"/>
      <c r="CP82" s="58"/>
      <c r="CQ82" s="59"/>
      <c r="CS82" s="60" t="s">
        <v>89</v>
      </c>
      <c r="CT82" s="51"/>
      <c r="CU82" s="52"/>
      <c r="CV82" s="53"/>
      <c r="CW82" s="53"/>
      <c r="CX82" s="54"/>
      <c r="CY82" s="55"/>
      <c r="CZ82" s="56"/>
      <c r="DA82" s="57"/>
      <c r="DB82" s="58"/>
      <c r="DC82" s="59"/>
      <c r="DE82" s="60" t="s">
        <v>89</v>
      </c>
      <c r="DF82" s="51"/>
      <c r="DG82" s="52"/>
      <c r="DH82" s="53"/>
      <c r="DI82" s="53"/>
      <c r="DJ82" s="54"/>
      <c r="DK82" s="55"/>
      <c r="DL82" s="56"/>
      <c r="DM82" s="57"/>
      <c r="DN82" s="58"/>
      <c r="DO82" s="59"/>
      <c r="DQ82" s="66"/>
      <c r="DR82" s="67"/>
      <c r="DS82" s="68"/>
      <c r="DT82" s="69"/>
      <c r="DU82" s="66"/>
      <c r="DV82" s="67"/>
      <c r="DW82" s="68"/>
      <c r="DX82" s="69"/>
    </row>
    <row r="83" spans="1:128">
      <c r="A83" s="2" t="s">
        <v>0</v>
      </c>
      <c r="B83" s="12">
        <v>197.52799999999999</v>
      </c>
      <c r="C83" s="13">
        <f>B83/B92</f>
        <v>0.30544464890442097</v>
      </c>
      <c r="D83" s="14">
        <v>4.6399999999999997</v>
      </c>
      <c r="E83" s="14">
        <f>D83*C83</f>
        <v>1.4172631709165131</v>
      </c>
      <c r="F83" s="6">
        <v>2</v>
      </c>
      <c r="G83" s="7">
        <f>F83*C83</f>
        <v>0.61088929780884194</v>
      </c>
      <c r="H83" s="8">
        <v>13</v>
      </c>
      <c r="I83" s="9">
        <f>H83*C83</f>
        <v>3.9707804357574727</v>
      </c>
      <c r="J83" s="10">
        <v>544</v>
      </c>
      <c r="K83" s="11">
        <f>J83*C83</f>
        <v>166.16188900400502</v>
      </c>
      <c r="M83" s="2" t="s">
        <v>0</v>
      </c>
      <c r="N83" s="12">
        <v>132.86599999999999</v>
      </c>
      <c r="O83" s="13">
        <f>N83/N92</f>
        <v>0.29198366758525507</v>
      </c>
      <c r="P83" s="14">
        <v>4.6399999999999997</v>
      </c>
      <c r="Q83" s="14">
        <f>P83*O83</f>
        <v>1.3548042175955834</v>
      </c>
      <c r="R83" s="6">
        <v>2</v>
      </c>
      <c r="S83" s="7">
        <f t="shared" ref="S83:S88" si="250">R83*O83</f>
        <v>0.58396733517051014</v>
      </c>
      <c r="T83" s="8">
        <v>13</v>
      </c>
      <c r="U83" s="9">
        <f t="shared" ref="U83:U88" si="251">T83*O83</f>
        <v>3.795787678608316</v>
      </c>
      <c r="V83" s="10">
        <v>544</v>
      </c>
      <c r="W83" s="11">
        <f t="shared" ref="W83:W88" si="252">V83*O83</f>
        <v>158.83911516637875</v>
      </c>
      <c r="Y83" s="2" t="s">
        <v>0</v>
      </c>
      <c r="Z83" s="12">
        <v>195.71300000000002</v>
      </c>
      <c r="AA83" s="13">
        <f>Z83/Z92</f>
        <v>0.66915231520895513</v>
      </c>
      <c r="AB83" s="14">
        <v>4.6399999999999997</v>
      </c>
      <c r="AC83" s="14">
        <f>AB83*AA83</f>
        <v>3.1048667425695515</v>
      </c>
      <c r="AD83" s="6">
        <v>2</v>
      </c>
      <c r="AE83" s="7">
        <f>AD83*AA83</f>
        <v>1.3383046304179103</v>
      </c>
      <c r="AF83" s="8">
        <v>13</v>
      </c>
      <c r="AG83" s="9">
        <f>AF83*AA83</f>
        <v>8.6989800977164169</v>
      </c>
      <c r="AH83" s="10">
        <v>544</v>
      </c>
      <c r="AI83" s="11">
        <f>AH83*AA83</f>
        <v>364.01885947367157</v>
      </c>
      <c r="AK83" s="2" t="s">
        <v>0</v>
      </c>
      <c r="AL83" s="12">
        <v>241.07499999999996</v>
      </c>
      <c r="AM83" s="13">
        <f>AL83/AL92</f>
        <v>0.45169069000987416</v>
      </c>
      <c r="AN83" s="14">
        <v>4.6399999999999997</v>
      </c>
      <c r="AO83" s="14">
        <f>AN83*AM83</f>
        <v>2.095844801645816</v>
      </c>
      <c r="AP83" s="6">
        <v>2</v>
      </c>
      <c r="AQ83" s="7">
        <f t="shared" ref="AQ83:AQ88" si="253">AP83*AM83</f>
        <v>0.90338138001974833</v>
      </c>
      <c r="AR83" s="8">
        <v>13</v>
      </c>
      <c r="AS83" s="9">
        <f t="shared" ref="AS83:AS88" si="254">AR83*AM83</f>
        <v>5.8719789701283638</v>
      </c>
      <c r="AT83" s="10">
        <v>544</v>
      </c>
      <c r="AU83" s="11">
        <f t="shared" ref="AU83:AU88" si="255">AT83*AM83</f>
        <v>245.71973536537155</v>
      </c>
      <c r="AW83" s="2" t="s">
        <v>0</v>
      </c>
      <c r="AX83" s="12">
        <v>140.69999999999999</v>
      </c>
      <c r="AY83" s="13">
        <f>AX83/AX92</f>
        <v>0.68609714589438886</v>
      </c>
      <c r="AZ83" s="14">
        <v>4.6399999999999997</v>
      </c>
      <c r="BA83" s="14">
        <f>AZ83*AY83</f>
        <v>3.183490756949964</v>
      </c>
      <c r="BB83" s="6">
        <v>2</v>
      </c>
      <c r="BC83" s="7">
        <f t="shared" ref="BC83:BC84" si="256">BB83*AY83</f>
        <v>1.3721942917887777</v>
      </c>
      <c r="BD83" s="8">
        <v>13</v>
      </c>
      <c r="BE83" s="9">
        <f t="shared" ref="BE83:BE84" si="257">BD83*AY83</f>
        <v>8.9192628966270551</v>
      </c>
      <c r="BF83" s="10">
        <v>544</v>
      </c>
      <c r="BG83" s="11">
        <f t="shared" ref="BG83:BG84" si="258">BF83*AY83</f>
        <v>373.23684736654752</v>
      </c>
      <c r="BI83" s="2" t="s">
        <v>0</v>
      </c>
      <c r="BJ83" s="12">
        <v>231.87799999999999</v>
      </c>
      <c r="BK83" s="13">
        <f>BJ83/BJ92</f>
        <v>0.5260378265929524</v>
      </c>
      <c r="BL83" s="14">
        <v>4.6399999999999997</v>
      </c>
      <c r="BM83" s="14">
        <f>BL83*BK83</f>
        <v>2.4408155153912992</v>
      </c>
      <c r="BN83" s="6">
        <v>2</v>
      </c>
      <c r="BO83" s="7">
        <f>BN83*BK83</f>
        <v>1.0520756531859048</v>
      </c>
      <c r="BP83" s="8">
        <v>13</v>
      </c>
      <c r="BQ83" s="9">
        <f>BP83*BK83</f>
        <v>6.8384917457083816</v>
      </c>
      <c r="BR83" s="10">
        <v>544</v>
      </c>
      <c r="BS83" s="11">
        <f>BR83*BK83</f>
        <v>286.16457766656612</v>
      </c>
      <c r="BU83" s="2" t="s">
        <v>0</v>
      </c>
      <c r="BV83" s="12">
        <v>66.983999999999995</v>
      </c>
      <c r="BW83" s="13">
        <f>BV83/BV92</f>
        <v>0.10492300414623182</v>
      </c>
      <c r="BX83" s="14">
        <v>4.6399999999999997</v>
      </c>
      <c r="BY83" s="14">
        <f>BX83*BW83</f>
        <v>0.48684273923851562</v>
      </c>
      <c r="BZ83" s="6">
        <v>2</v>
      </c>
      <c r="CA83" s="7">
        <f t="shared" ref="CA83:CA88" si="259">BZ83*BW83</f>
        <v>0.20984600829246364</v>
      </c>
      <c r="CB83" s="8">
        <v>13</v>
      </c>
      <c r="CC83" s="9">
        <f t="shared" ref="CC83:CC88" si="260">CB83*BW83</f>
        <v>1.3639990539010136</v>
      </c>
      <c r="CD83" s="10">
        <v>544</v>
      </c>
      <c r="CE83" s="11">
        <f t="shared" ref="CE83:CE88" si="261">CD83*BW83</f>
        <v>57.078114255550112</v>
      </c>
      <c r="CG83" s="2" t="s">
        <v>7</v>
      </c>
      <c r="CH83" s="12">
        <v>6.0150000000000006</v>
      </c>
      <c r="CI83" s="13">
        <f>CH83/CH92</f>
        <v>8.5397035878112953E-3</v>
      </c>
      <c r="CJ83" s="14">
        <v>1.75</v>
      </c>
      <c r="CK83" s="14">
        <f>CJ83*CI83</f>
        <v>1.4944481278669767E-2</v>
      </c>
      <c r="CL83" s="6">
        <v>5</v>
      </c>
      <c r="CM83" s="7">
        <f>CL83*CI83</f>
        <v>4.2698517939056477E-2</v>
      </c>
      <c r="CN83" s="8">
        <v>4</v>
      </c>
      <c r="CO83" s="9">
        <f>CN83*CI83</f>
        <v>3.4158814351245181E-2</v>
      </c>
      <c r="CP83" s="10">
        <v>74</v>
      </c>
      <c r="CQ83" s="11">
        <f>CP83*CI83</f>
        <v>0.63193806549803588</v>
      </c>
      <c r="CS83" s="2" t="s">
        <v>0</v>
      </c>
      <c r="CT83" s="12">
        <v>98.331000000000003</v>
      </c>
      <c r="CU83" s="13">
        <f>CT83/CT92</f>
        <v>0.61677371603482467</v>
      </c>
      <c r="CV83" s="14">
        <v>4.6399999999999997</v>
      </c>
      <c r="CW83" s="14">
        <f>CV83*CU83</f>
        <v>2.8618300424015861</v>
      </c>
      <c r="CX83" s="6">
        <v>2</v>
      </c>
      <c r="CY83" s="7">
        <f>CX83*CU83</f>
        <v>1.2335474320696493</v>
      </c>
      <c r="CZ83" s="8">
        <v>13</v>
      </c>
      <c r="DA83" s="9">
        <f>CZ83*CU83</f>
        <v>8.0180583084527211</v>
      </c>
      <c r="DB83" s="10">
        <v>544</v>
      </c>
      <c r="DC83" s="11">
        <f>DB83*CU83</f>
        <v>335.52490152294462</v>
      </c>
      <c r="DE83" s="2" t="s">
        <v>0</v>
      </c>
      <c r="DF83" s="12">
        <v>157.06900000000002</v>
      </c>
      <c r="DG83" s="13">
        <f>DF83/DF92</f>
        <v>0.30288988136560679</v>
      </c>
      <c r="DH83" s="14">
        <v>4.6399999999999997</v>
      </c>
      <c r="DI83" s="14">
        <f>DH83*DG83</f>
        <v>1.4054090495364153</v>
      </c>
      <c r="DJ83" s="6">
        <v>2</v>
      </c>
      <c r="DK83" s="7">
        <f>DJ83*DG83</f>
        <v>0.60577976273121359</v>
      </c>
      <c r="DL83" s="8">
        <v>13</v>
      </c>
      <c r="DM83" s="9">
        <f>DL83*DG83</f>
        <v>3.9375684577528882</v>
      </c>
      <c r="DN83" s="10">
        <v>544</v>
      </c>
      <c r="DO83" s="11">
        <f>DN83*DG83</f>
        <v>164.77209546289009</v>
      </c>
    </row>
    <row r="84" spans="1:128">
      <c r="A84" s="2" t="s">
        <v>1</v>
      </c>
      <c r="B84" s="12">
        <v>87.924999999999997</v>
      </c>
      <c r="C84" s="13">
        <f>B84/B92</f>
        <v>0.13596158901482938</v>
      </c>
      <c r="D84" s="14">
        <v>1</v>
      </c>
      <c r="E84" s="14">
        <f t="shared" ref="E84:E88" si="262">D84*C84</f>
        <v>0.13596158901482938</v>
      </c>
      <c r="F84" s="6">
        <v>6</v>
      </c>
      <c r="G84" s="7">
        <f t="shared" ref="G84:G88" si="263">F84*C84</f>
        <v>0.81576953408897634</v>
      </c>
      <c r="H84" s="8">
        <v>15</v>
      </c>
      <c r="I84" s="9">
        <f t="shared" ref="I84:I88" si="264">H84*C84</f>
        <v>2.0394238352224408</v>
      </c>
      <c r="J84" s="10">
        <v>151</v>
      </c>
      <c r="K84" s="11">
        <f t="shared" ref="K84:K88" si="265">J84*C84</f>
        <v>20.530199941239236</v>
      </c>
      <c r="M84" s="2" t="s">
        <v>1</v>
      </c>
      <c r="N84" s="12">
        <v>0.68400000000000005</v>
      </c>
      <c r="O84" s="13">
        <f>N84/N92</f>
        <v>1.5031447370155986E-3</v>
      </c>
      <c r="P84" s="14">
        <v>1</v>
      </c>
      <c r="Q84" s="14">
        <f t="shared" ref="Q84:Q88" si="266">P84*O84</f>
        <v>1.5031447370155986E-3</v>
      </c>
      <c r="R84" s="6">
        <v>6</v>
      </c>
      <c r="S84" s="7">
        <f t="shared" si="250"/>
        <v>9.018868422093592E-3</v>
      </c>
      <c r="T84" s="8">
        <v>15</v>
      </c>
      <c r="U84" s="9">
        <f t="shared" si="251"/>
        <v>2.2547171055233978E-2</v>
      </c>
      <c r="V84" s="10">
        <v>151</v>
      </c>
      <c r="W84" s="11">
        <f t="shared" si="252"/>
        <v>0.22697485528935538</v>
      </c>
      <c r="Y84" s="2" t="s">
        <v>2</v>
      </c>
      <c r="Z84" s="12">
        <v>35.795999999999999</v>
      </c>
      <c r="AA84" s="13">
        <f>Z84/Z92</f>
        <v>0.12238827402993034</v>
      </c>
      <c r="AB84" s="14">
        <v>4.2</v>
      </c>
      <c r="AC84" s="14">
        <f t="shared" ref="AC84:AC86" si="267">AB84*AA84</f>
        <v>0.51403075092570749</v>
      </c>
      <c r="AD84" s="6">
        <v>0</v>
      </c>
      <c r="AE84" s="7">
        <f t="shared" ref="AE84:AE86" si="268">AD84*AA84</f>
        <v>0</v>
      </c>
      <c r="AF84" s="8">
        <v>5</v>
      </c>
      <c r="AG84" s="9">
        <f t="shared" ref="AG84:AG86" si="269">AF84*AA84</f>
        <v>0.61194137014965166</v>
      </c>
      <c r="AH84" s="10">
        <v>179</v>
      </c>
      <c r="AI84" s="11">
        <f t="shared" ref="AI84:AI86" si="270">AH84*AA84</f>
        <v>21.907501051357531</v>
      </c>
      <c r="AK84" s="2" t="s">
        <v>1</v>
      </c>
      <c r="AL84" s="12">
        <v>4.5519999999999996</v>
      </c>
      <c r="AM84" s="13">
        <f>AL84/AL92</f>
        <v>8.5288645480657357E-3</v>
      </c>
      <c r="AN84" s="14">
        <v>1</v>
      </c>
      <c r="AO84" s="14">
        <f t="shared" ref="AO84:AO88" si="271">AN84*AM84</f>
        <v>8.5288645480657357E-3</v>
      </c>
      <c r="AP84" s="6">
        <v>6</v>
      </c>
      <c r="AQ84" s="7">
        <f t="shared" si="253"/>
        <v>5.1173187288394414E-2</v>
      </c>
      <c r="AR84" s="8">
        <v>15</v>
      </c>
      <c r="AS84" s="9">
        <f t="shared" si="254"/>
        <v>0.12793296822098604</v>
      </c>
      <c r="AT84" s="10">
        <v>151</v>
      </c>
      <c r="AU84" s="11">
        <f t="shared" si="255"/>
        <v>1.287858546757926</v>
      </c>
      <c r="AW84" s="2" t="s">
        <v>24</v>
      </c>
      <c r="AX84" s="12">
        <v>64.373000000000005</v>
      </c>
      <c r="AY84" s="13">
        <f>AX84/AX92</f>
        <v>0.31390285410561125</v>
      </c>
      <c r="AZ84" s="14">
        <v>3</v>
      </c>
      <c r="BA84" s="14">
        <f>AZ84*AY84</f>
        <v>0.94170856231683375</v>
      </c>
      <c r="BB84" s="6">
        <v>0</v>
      </c>
      <c r="BC84" s="7">
        <f t="shared" si="256"/>
        <v>0</v>
      </c>
      <c r="BD84" s="8">
        <v>2</v>
      </c>
      <c r="BE84" s="9">
        <f t="shared" si="257"/>
        <v>0.6278057082112225</v>
      </c>
      <c r="BF84" s="10">
        <v>48</v>
      </c>
      <c r="BG84" s="11">
        <f t="shared" si="258"/>
        <v>15.06733699706934</v>
      </c>
      <c r="BI84" s="2" t="s">
        <v>1</v>
      </c>
      <c r="BJ84" s="12">
        <v>43.62</v>
      </c>
      <c r="BK84" s="13">
        <f>BJ84/BJ92</f>
        <v>9.8956218338887611E-2</v>
      </c>
      <c r="BL84" s="14">
        <v>1</v>
      </c>
      <c r="BM84" s="14">
        <f t="shared" ref="BM84:BM88" si="272">BL84*BK84</f>
        <v>9.8956218338887611E-2</v>
      </c>
      <c r="BN84" s="6">
        <v>6</v>
      </c>
      <c r="BO84" s="7">
        <f t="shared" ref="BO84:BO88" si="273">BN84*BK84</f>
        <v>0.59373731003332564</v>
      </c>
      <c r="BP84" s="8">
        <v>15</v>
      </c>
      <c r="BQ84" s="9">
        <f t="shared" ref="BQ84:BQ88" si="274">BP84*BK84</f>
        <v>1.4843432750833141</v>
      </c>
      <c r="BR84" s="10">
        <v>151</v>
      </c>
      <c r="BS84" s="11">
        <f t="shared" ref="BS84:BS88" si="275">BR84*BK84</f>
        <v>14.942388969172029</v>
      </c>
      <c r="BU84" s="2" t="s">
        <v>1</v>
      </c>
      <c r="BV84" s="12">
        <v>11.308999999999999</v>
      </c>
      <c r="BW84" s="13">
        <f>BV84/BV92</f>
        <v>1.7714293770000829E-2</v>
      </c>
      <c r="BX84" s="14">
        <v>1</v>
      </c>
      <c r="BY84" s="14">
        <f t="shared" ref="BY84:BY88" si="276">BX84*BW84</f>
        <v>1.7714293770000829E-2</v>
      </c>
      <c r="BZ84" s="6">
        <v>6</v>
      </c>
      <c r="CA84" s="7">
        <f t="shared" si="259"/>
        <v>0.10628576262000497</v>
      </c>
      <c r="CB84" s="8">
        <v>15</v>
      </c>
      <c r="CC84" s="9">
        <f t="shared" si="260"/>
        <v>0.26571440655001244</v>
      </c>
      <c r="CD84" s="10">
        <v>151</v>
      </c>
      <c r="CE84" s="11">
        <f t="shared" si="261"/>
        <v>2.6748583592701252</v>
      </c>
      <c r="CG84" s="2" t="s">
        <v>10</v>
      </c>
      <c r="CH84" s="12">
        <v>49.542999999999999</v>
      </c>
      <c r="CI84" s="13">
        <f>CH84/CH92</f>
        <v>7.0337911030911887E-2</v>
      </c>
      <c r="CJ84" s="14">
        <v>1</v>
      </c>
      <c r="CK84" s="14">
        <f t="shared" ref="CK84:CK91" si="277">CJ84*CI84</f>
        <v>7.0337911030911887E-2</v>
      </c>
      <c r="CL84" s="6">
        <v>6</v>
      </c>
      <c r="CM84" s="7">
        <f>CL84*CI84</f>
        <v>0.42202746618547132</v>
      </c>
      <c r="CN84" s="8">
        <v>4</v>
      </c>
      <c r="CO84" s="9">
        <f t="shared" ref="CO84:CO91" si="278">CN84*CI84</f>
        <v>0.28135164412364755</v>
      </c>
      <c r="CP84" s="10">
        <v>213</v>
      </c>
      <c r="CQ84" s="11">
        <f t="shared" ref="CQ84:CQ91" si="279">CP84*CI84</f>
        <v>14.981975049584232</v>
      </c>
      <c r="CS84" s="2" t="s">
        <v>2</v>
      </c>
      <c r="CT84" s="12">
        <v>19.126999999999999</v>
      </c>
      <c r="CU84" s="13">
        <f>CT84/CT92</f>
        <v>0.11997265223172844</v>
      </c>
      <c r="CV84" s="14">
        <v>4.2</v>
      </c>
      <c r="CW84" s="14">
        <f t="shared" ref="CW84:CW87" si="280">CV84*CU84</f>
        <v>0.50388513937325952</v>
      </c>
      <c r="CX84" s="6">
        <v>0</v>
      </c>
      <c r="CY84" s="7">
        <f t="shared" ref="CY84:CY87" si="281">CX84*CU84</f>
        <v>0</v>
      </c>
      <c r="CZ84" s="8">
        <v>5</v>
      </c>
      <c r="DA84" s="9">
        <f t="shared" ref="DA84:DA87" si="282">CZ84*CU84</f>
        <v>0.59986326115864219</v>
      </c>
      <c r="DB84" s="10">
        <v>179</v>
      </c>
      <c r="DC84" s="11">
        <f t="shared" ref="DC84:DC87" si="283">DB84*CU84</f>
        <v>21.475104749479392</v>
      </c>
      <c r="DE84" s="2" t="s">
        <v>1</v>
      </c>
      <c r="DF84" s="12">
        <v>36.991</v>
      </c>
      <c r="DG84" s="13">
        <f>DF84/DF92</f>
        <v>7.1332978510050743E-2</v>
      </c>
      <c r="DH84" s="14">
        <v>1</v>
      </c>
      <c r="DI84" s="14">
        <f t="shared" ref="DI84:DI88" si="284">DH84*DG84</f>
        <v>7.1332978510050743E-2</v>
      </c>
      <c r="DJ84" s="6">
        <v>6</v>
      </c>
      <c r="DK84" s="7">
        <f t="shared" ref="DK84:DK88" si="285">DJ84*DG84</f>
        <v>0.42799787106030446</v>
      </c>
      <c r="DL84" s="8">
        <v>15</v>
      </c>
      <c r="DM84" s="9">
        <f t="shared" ref="DM84:DM88" si="286">DL84*DG84</f>
        <v>1.0699946776507612</v>
      </c>
      <c r="DN84" s="10">
        <v>151</v>
      </c>
      <c r="DO84" s="11">
        <f t="shared" ref="DO84:DO88" si="287">DN84*DG84</f>
        <v>10.771279755017662</v>
      </c>
    </row>
    <row r="85" spans="1:128">
      <c r="A85" s="2" t="s">
        <v>2</v>
      </c>
      <c r="B85" s="12">
        <v>133.40299999999999</v>
      </c>
      <c r="C85" s="13">
        <f>B85/B92</f>
        <v>0.20628585566500179</v>
      </c>
      <c r="D85" s="14">
        <v>4.2</v>
      </c>
      <c r="E85" s="14">
        <f t="shared" si="262"/>
        <v>0.8664005937930076</v>
      </c>
      <c r="F85" s="6">
        <v>0</v>
      </c>
      <c r="G85" s="7">
        <f t="shared" si="263"/>
        <v>0</v>
      </c>
      <c r="H85" s="8">
        <v>5</v>
      </c>
      <c r="I85" s="9">
        <f t="shared" si="264"/>
        <v>1.031429278325009</v>
      </c>
      <c r="J85" s="10">
        <v>179</v>
      </c>
      <c r="K85" s="11">
        <f t="shared" si="265"/>
        <v>36.92516816403532</v>
      </c>
      <c r="M85" s="2" t="s">
        <v>2</v>
      </c>
      <c r="N85" s="12">
        <v>69.125</v>
      </c>
      <c r="O85" s="13">
        <f>N85/N92</f>
        <v>0.15190771921959539</v>
      </c>
      <c r="P85" s="14">
        <v>4.2</v>
      </c>
      <c r="Q85" s="14">
        <f t="shared" si="266"/>
        <v>0.63801242072230069</v>
      </c>
      <c r="R85" s="6">
        <v>0</v>
      </c>
      <c r="S85" s="7">
        <f t="shared" si="250"/>
        <v>0</v>
      </c>
      <c r="T85" s="8">
        <v>5</v>
      </c>
      <c r="U85" s="9">
        <f t="shared" si="251"/>
        <v>0.75953859609797703</v>
      </c>
      <c r="V85" s="10">
        <v>179</v>
      </c>
      <c r="W85" s="11">
        <f t="shared" si="252"/>
        <v>27.191481740307577</v>
      </c>
      <c r="Y85" s="2" t="s">
        <v>3</v>
      </c>
      <c r="Z85" s="12">
        <v>26.847999999999999</v>
      </c>
      <c r="AA85" s="13">
        <f>Z85/Z92</f>
        <v>9.1794624571336733E-2</v>
      </c>
      <c r="AB85" s="14">
        <v>3.5</v>
      </c>
      <c r="AC85" s="14">
        <f t="shared" si="267"/>
        <v>0.32128118599967859</v>
      </c>
      <c r="AD85" s="6">
        <v>16</v>
      </c>
      <c r="AE85" s="7">
        <f t="shared" si="268"/>
        <v>1.4687139931413877</v>
      </c>
      <c r="AF85" s="8">
        <v>2</v>
      </c>
      <c r="AG85" s="9">
        <f t="shared" si="269"/>
        <v>0.18358924914267347</v>
      </c>
      <c r="AH85" s="10">
        <v>139</v>
      </c>
      <c r="AI85" s="11">
        <f t="shared" si="270"/>
        <v>12.759452815415806</v>
      </c>
      <c r="AK85" s="2" t="s">
        <v>2</v>
      </c>
      <c r="AL85" s="12">
        <v>173.68899999999999</v>
      </c>
      <c r="AM85" s="13">
        <f>AL85/AL92</f>
        <v>0.3254327668033809</v>
      </c>
      <c r="AN85" s="14">
        <v>4.2</v>
      </c>
      <c r="AO85" s="14">
        <f t="shared" si="271"/>
        <v>1.3668176205741998</v>
      </c>
      <c r="AP85" s="6">
        <v>0</v>
      </c>
      <c r="AQ85" s="7">
        <f t="shared" si="253"/>
        <v>0</v>
      </c>
      <c r="AR85" s="8">
        <v>5</v>
      </c>
      <c r="AS85" s="9">
        <f t="shared" si="254"/>
        <v>1.6271638340169046</v>
      </c>
      <c r="AT85" s="10">
        <v>179</v>
      </c>
      <c r="AU85" s="11">
        <f t="shared" si="255"/>
        <v>58.252465257805184</v>
      </c>
      <c r="BI85" s="2" t="s">
        <v>2</v>
      </c>
      <c r="BJ85" s="12">
        <v>101.916</v>
      </c>
      <c r="BK85" s="13">
        <f>BJ85/BJ92</f>
        <v>0.23120637203636107</v>
      </c>
      <c r="BL85" s="14">
        <v>4.2</v>
      </c>
      <c r="BM85" s="14">
        <f t="shared" si="272"/>
        <v>0.97106676255271651</v>
      </c>
      <c r="BN85" s="6">
        <v>0</v>
      </c>
      <c r="BO85" s="7">
        <f t="shared" si="273"/>
        <v>0</v>
      </c>
      <c r="BP85" s="8">
        <v>5</v>
      </c>
      <c r="BQ85" s="9">
        <f t="shared" si="274"/>
        <v>1.1560318601818054</v>
      </c>
      <c r="BR85" s="10">
        <v>179</v>
      </c>
      <c r="BS85" s="11">
        <f t="shared" si="275"/>
        <v>41.385940594508632</v>
      </c>
      <c r="BU85" s="2" t="s">
        <v>2</v>
      </c>
      <c r="BV85" s="12">
        <v>133.64099999999999</v>
      </c>
      <c r="BW85" s="13">
        <f>BV85/BV92</f>
        <v>0.20933379907301097</v>
      </c>
      <c r="BX85" s="14">
        <v>4.2</v>
      </c>
      <c r="BY85" s="14">
        <f t="shared" si="276"/>
        <v>0.87920195610664609</v>
      </c>
      <c r="BZ85" s="6">
        <v>0</v>
      </c>
      <c r="CA85" s="7">
        <f t="shared" si="259"/>
        <v>0</v>
      </c>
      <c r="CB85" s="8">
        <v>5</v>
      </c>
      <c r="CC85" s="9">
        <f t="shared" si="260"/>
        <v>1.0466689953650548</v>
      </c>
      <c r="CD85" s="10">
        <v>179</v>
      </c>
      <c r="CE85" s="11">
        <f t="shared" si="261"/>
        <v>37.470750034068963</v>
      </c>
      <c r="CG85" s="2" t="s">
        <v>0</v>
      </c>
      <c r="CH85" s="12">
        <v>72.51700000000001</v>
      </c>
      <c r="CI85" s="13">
        <f>CH85/CH92</f>
        <v>0.10295489361218815</v>
      </c>
      <c r="CJ85" s="14">
        <v>4.6399999999999997</v>
      </c>
      <c r="CK85" s="14">
        <f t="shared" si="277"/>
        <v>0.47771070636055302</v>
      </c>
      <c r="CL85" s="6">
        <v>2</v>
      </c>
      <c r="CM85" s="7">
        <f t="shared" ref="CM85:CM91" si="288">CL85*CI85</f>
        <v>0.20590978722437631</v>
      </c>
      <c r="CN85" s="8">
        <v>13</v>
      </c>
      <c r="CO85" s="9">
        <f>CN85*CI85</f>
        <v>1.338413616958446</v>
      </c>
      <c r="CP85" s="10">
        <v>544</v>
      </c>
      <c r="CQ85" s="11">
        <f t="shared" si="279"/>
        <v>56.007462125030358</v>
      </c>
      <c r="CS85" s="2" t="s">
        <v>3</v>
      </c>
      <c r="CT85" s="12">
        <v>19.36</v>
      </c>
      <c r="CU85" s="13">
        <f>CT85/CT92</f>
        <v>0.12143412700403947</v>
      </c>
      <c r="CV85" s="14">
        <v>3.5</v>
      </c>
      <c r="CW85" s="14">
        <f t="shared" si="280"/>
        <v>0.42501944451413814</v>
      </c>
      <c r="CX85" s="6">
        <v>16</v>
      </c>
      <c r="CY85" s="7">
        <f t="shared" si="281"/>
        <v>1.9429460320646315</v>
      </c>
      <c r="CZ85" s="8">
        <v>2</v>
      </c>
      <c r="DA85" s="9">
        <f t="shared" si="282"/>
        <v>0.24286825400807893</v>
      </c>
      <c r="DB85" s="10">
        <v>139</v>
      </c>
      <c r="DC85" s="11">
        <f t="shared" si="283"/>
        <v>16.879343653561484</v>
      </c>
      <c r="DE85" s="2" t="s">
        <v>2</v>
      </c>
      <c r="DF85" s="12">
        <v>95.451000000000008</v>
      </c>
      <c r="DG85" s="13">
        <f>DF85/DF92</f>
        <v>0.18406650622483453</v>
      </c>
      <c r="DH85" s="14">
        <v>4.2</v>
      </c>
      <c r="DI85" s="14">
        <f t="shared" si="284"/>
        <v>0.77307932614430508</v>
      </c>
      <c r="DJ85" s="6">
        <v>0</v>
      </c>
      <c r="DK85" s="7">
        <f t="shared" si="285"/>
        <v>0</v>
      </c>
      <c r="DL85" s="8">
        <v>5</v>
      </c>
      <c r="DM85" s="9">
        <f t="shared" si="286"/>
        <v>0.92033253112417268</v>
      </c>
      <c r="DN85" s="10">
        <v>179</v>
      </c>
      <c r="DO85" s="11">
        <f t="shared" si="287"/>
        <v>32.947904614245381</v>
      </c>
    </row>
    <row r="86" spans="1:128">
      <c r="A86" s="2" t="s">
        <v>3</v>
      </c>
      <c r="B86" s="12">
        <v>165.06900000000002</v>
      </c>
      <c r="C86" s="13">
        <f>B86/B92</f>
        <v>0.25525213007778075</v>
      </c>
      <c r="D86" s="14">
        <v>3.5</v>
      </c>
      <c r="E86" s="14">
        <f t="shared" si="262"/>
        <v>0.89338245527223259</v>
      </c>
      <c r="F86" s="6">
        <v>16</v>
      </c>
      <c r="G86" s="7">
        <f t="shared" si="263"/>
        <v>4.084034081244492</v>
      </c>
      <c r="H86" s="8">
        <v>2</v>
      </c>
      <c r="I86" s="9">
        <f t="shared" si="264"/>
        <v>0.5105042601555615</v>
      </c>
      <c r="J86" s="10">
        <v>139</v>
      </c>
      <c r="K86" s="11">
        <f t="shared" si="265"/>
        <v>35.480046080811526</v>
      </c>
      <c r="M86" s="2" t="s">
        <v>3</v>
      </c>
      <c r="N86" s="12">
        <v>227.76800000000003</v>
      </c>
      <c r="O86" s="13">
        <f>N86/N92</f>
        <v>0.50053840710609487</v>
      </c>
      <c r="P86" s="14">
        <v>3.5</v>
      </c>
      <c r="Q86" s="14">
        <f t="shared" si="266"/>
        <v>1.7518844248713321</v>
      </c>
      <c r="R86" s="6">
        <v>16</v>
      </c>
      <c r="S86" s="7">
        <f t="shared" si="250"/>
        <v>8.008614513697518</v>
      </c>
      <c r="T86" s="8">
        <v>2</v>
      </c>
      <c r="U86" s="9">
        <f t="shared" si="251"/>
        <v>1.0010768142121897</v>
      </c>
      <c r="V86" s="10">
        <v>139</v>
      </c>
      <c r="W86" s="11">
        <f t="shared" si="252"/>
        <v>69.57483858774718</v>
      </c>
      <c r="Y86" s="2" t="s">
        <v>4</v>
      </c>
      <c r="Z86" s="12">
        <v>34.122</v>
      </c>
      <c r="AA86" s="13">
        <f>Z86/Z92</f>
        <v>0.11666478618977771</v>
      </c>
      <c r="AB86" s="14">
        <v>6</v>
      </c>
      <c r="AC86" s="14">
        <f t="shared" si="267"/>
        <v>0.69998871713866628</v>
      </c>
      <c r="AD86" s="6">
        <v>2</v>
      </c>
      <c r="AE86" s="7">
        <f t="shared" si="268"/>
        <v>0.23332957237955543</v>
      </c>
      <c r="AF86" s="8">
        <v>3</v>
      </c>
      <c r="AG86" s="9">
        <f t="shared" si="269"/>
        <v>0.34999435856933314</v>
      </c>
      <c r="AH86" s="10">
        <v>215</v>
      </c>
      <c r="AI86" s="11">
        <f t="shared" si="270"/>
        <v>25.082929030802209</v>
      </c>
      <c r="AK86" s="2" t="s">
        <v>3</v>
      </c>
      <c r="AL86" s="12">
        <v>69.137</v>
      </c>
      <c r="AM86" s="13">
        <f>AL86/AL92</f>
        <v>0.12953868810624361</v>
      </c>
      <c r="AN86" s="14">
        <v>3.5</v>
      </c>
      <c r="AO86" s="14">
        <f t="shared" si="271"/>
        <v>0.45338540837185265</v>
      </c>
      <c r="AP86" s="6">
        <v>16</v>
      </c>
      <c r="AQ86" s="7">
        <f t="shared" si="253"/>
        <v>2.0726190096998978</v>
      </c>
      <c r="AR86" s="8">
        <v>2</v>
      </c>
      <c r="AS86" s="9">
        <f t="shared" si="254"/>
        <v>0.25907737621248722</v>
      </c>
      <c r="AT86" s="10">
        <v>139</v>
      </c>
      <c r="AU86" s="11">
        <f t="shared" si="255"/>
        <v>18.005877646767861</v>
      </c>
      <c r="BI86" s="2" t="s">
        <v>3</v>
      </c>
      <c r="BJ86" s="12">
        <v>12.474</v>
      </c>
      <c r="BK86" s="13">
        <f>BJ86/BJ92</f>
        <v>2.8298483896361398E-2</v>
      </c>
      <c r="BL86" s="14">
        <v>3.5</v>
      </c>
      <c r="BM86" s="14">
        <f t="shared" si="272"/>
        <v>9.9044693637264897E-2</v>
      </c>
      <c r="BN86" s="6">
        <v>16</v>
      </c>
      <c r="BO86" s="7">
        <f t="shared" si="273"/>
        <v>0.45277574234178236</v>
      </c>
      <c r="BP86" s="8">
        <v>2</v>
      </c>
      <c r="BQ86" s="9">
        <f t="shared" si="274"/>
        <v>5.6596967792722795E-2</v>
      </c>
      <c r="BR86" s="10">
        <v>139</v>
      </c>
      <c r="BS86" s="11">
        <f t="shared" si="275"/>
        <v>3.9334892615942341</v>
      </c>
      <c r="BU86" s="2" t="s">
        <v>3</v>
      </c>
      <c r="BV86" s="12">
        <v>216.48499999999999</v>
      </c>
      <c r="BW86" s="13">
        <f>BV86/BV92</f>
        <v>0.33909973355722256</v>
      </c>
      <c r="BX86" s="14">
        <v>3.5</v>
      </c>
      <c r="BY86" s="14">
        <f t="shared" si="276"/>
        <v>1.186849067450279</v>
      </c>
      <c r="BZ86" s="6">
        <v>16</v>
      </c>
      <c r="CA86" s="7">
        <f t="shared" si="259"/>
        <v>5.425595736915561</v>
      </c>
      <c r="CB86" s="8">
        <v>2</v>
      </c>
      <c r="CC86" s="9">
        <f t="shared" si="260"/>
        <v>0.67819946711444512</v>
      </c>
      <c r="CD86" s="10">
        <v>139</v>
      </c>
      <c r="CE86" s="11">
        <f t="shared" si="261"/>
        <v>47.134862964453937</v>
      </c>
      <c r="CG86" s="2" t="s">
        <v>2</v>
      </c>
      <c r="CH86" s="12">
        <v>218.84</v>
      </c>
      <c r="CI86" s="13">
        <f>CH86/CH92</f>
        <v>0.31069471872928078</v>
      </c>
      <c r="CJ86" s="14">
        <v>4.2</v>
      </c>
      <c r="CK86" s="14">
        <f t="shared" si="277"/>
        <v>1.3049178186629793</v>
      </c>
      <c r="CL86" s="6">
        <v>0</v>
      </c>
      <c r="CM86" s="7">
        <f t="shared" si="288"/>
        <v>0</v>
      </c>
      <c r="CN86" s="8">
        <v>5</v>
      </c>
      <c r="CO86" s="9">
        <f t="shared" si="278"/>
        <v>1.5534735936464039</v>
      </c>
      <c r="CP86" s="10">
        <v>179</v>
      </c>
      <c r="CQ86" s="11">
        <f t="shared" si="279"/>
        <v>55.614354652541259</v>
      </c>
      <c r="CS86" s="2" t="s">
        <v>4</v>
      </c>
      <c r="CT86" s="12">
        <v>21.591999999999999</v>
      </c>
      <c r="CU86" s="13">
        <f>CT86/CT92</f>
        <v>0.13543417718343079</v>
      </c>
      <c r="CV86" s="14">
        <v>6</v>
      </c>
      <c r="CW86" s="14">
        <f t="shared" si="280"/>
        <v>0.81260506310058478</v>
      </c>
      <c r="CX86" s="6">
        <v>2</v>
      </c>
      <c r="CY86" s="7">
        <f t="shared" si="281"/>
        <v>0.27086835436686157</v>
      </c>
      <c r="CZ86" s="8">
        <v>3</v>
      </c>
      <c r="DA86" s="9">
        <f t="shared" si="282"/>
        <v>0.40630253155029239</v>
      </c>
      <c r="DB86" s="10">
        <v>215</v>
      </c>
      <c r="DC86" s="11">
        <f t="shared" si="283"/>
        <v>29.118348094437618</v>
      </c>
      <c r="DE86" s="2" t="s">
        <v>3</v>
      </c>
      <c r="DF86" s="12">
        <v>117.27500000000001</v>
      </c>
      <c r="DG86" s="13">
        <f>DF86/DF92</f>
        <v>0.22615163295845478</v>
      </c>
      <c r="DH86" s="14">
        <v>3.5</v>
      </c>
      <c r="DI86" s="14">
        <f t="shared" si="284"/>
        <v>0.79153071535459174</v>
      </c>
      <c r="DJ86" s="6">
        <v>16</v>
      </c>
      <c r="DK86" s="7">
        <f t="shared" si="285"/>
        <v>3.6184261273352765</v>
      </c>
      <c r="DL86" s="8">
        <v>2</v>
      </c>
      <c r="DM86" s="9">
        <f t="shared" si="286"/>
        <v>0.45230326591690956</v>
      </c>
      <c r="DN86" s="10">
        <v>139</v>
      </c>
      <c r="DO86" s="11">
        <f t="shared" si="287"/>
        <v>31.435076981225215</v>
      </c>
    </row>
    <row r="87" spans="1:128">
      <c r="A87" s="2" t="s">
        <v>4</v>
      </c>
      <c r="B87" s="12">
        <v>28.876000000000001</v>
      </c>
      <c r="C87" s="13">
        <f>B87/B92</f>
        <v>4.4651997092888404E-2</v>
      </c>
      <c r="D87" s="14">
        <v>6</v>
      </c>
      <c r="E87" s="14">
        <f t="shared" si="262"/>
        <v>0.2679119825573304</v>
      </c>
      <c r="F87" s="6">
        <v>2</v>
      </c>
      <c r="G87" s="7">
        <f t="shared" si="263"/>
        <v>8.9303994185776808E-2</v>
      </c>
      <c r="H87" s="8">
        <v>3</v>
      </c>
      <c r="I87" s="9">
        <f t="shared" si="264"/>
        <v>0.1339559912786652</v>
      </c>
      <c r="J87" s="10">
        <v>215</v>
      </c>
      <c r="K87" s="11">
        <f t="shared" si="265"/>
        <v>9.600179374971006</v>
      </c>
      <c r="M87" s="2" t="s">
        <v>5</v>
      </c>
      <c r="N87" s="12">
        <v>1.016</v>
      </c>
      <c r="O87" s="13">
        <f>N87/N92</f>
        <v>2.2327413052746319E-3</v>
      </c>
      <c r="P87" s="14">
        <v>1</v>
      </c>
      <c r="Q87" s="14">
        <f t="shared" si="266"/>
        <v>2.2327413052746319E-3</v>
      </c>
      <c r="R87" s="6">
        <v>1</v>
      </c>
      <c r="S87" s="7">
        <f t="shared" si="250"/>
        <v>2.2327413052746319E-3</v>
      </c>
      <c r="T87" s="8">
        <v>3</v>
      </c>
      <c r="U87" s="9">
        <f t="shared" si="251"/>
        <v>6.6982239158238956E-3</v>
      </c>
      <c r="V87" s="10">
        <v>40</v>
      </c>
      <c r="W87" s="11">
        <f t="shared" si="252"/>
        <v>8.9309652210985274E-2</v>
      </c>
      <c r="AK87" s="2" t="s">
        <v>5</v>
      </c>
      <c r="AL87" s="12">
        <v>10.352</v>
      </c>
      <c r="AM87" s="13">
        <f>AL87/AL92</f>
        <v>1.9396046968711889E-2</v>
      </c>
      <c r="AN87" s="14">
        <v>1</v>
      </c>
      <c r="AO87" s="14">
        <f t="shared" si="271"/>
        <v>1.9396046968711889E-2</v>
      </c>
      <c r="AP87" s="6">
        <v>1</v>
      </c>
      <c r="AQ87" s="7">
        <f t="shared" si="253"/>
        <v>1.9396046968711889E-2</v>
      </c>
      <c r="AR87" s="8">
        <v>3</v>
      </c>
      <c r="AS87" s="9">
        <f t="shared" si="254"/>
        <v>5.8188140906135666E-2</v>
      </c>
      <c r="AT87" s="10">
        <v>40</v>
      </c>
      <c r="AU87" s="11">
        <f t="shared" si="255"/>
        <v>0.77584187874847554</v>
      </c>
      <c r="BI87" s="2" t="s">
        <v>4</v>
      </c>
      <c r="BJ87" s="12">
        <v>21.745000000000001</v>
      </c>
      <c r="BK87" s="13">
        <f>BJ87/BJ92</f>
        <v>4.9330650338815021E-2</v>
      </c>
      <c r="BL87" s="14">
        <v>6</v>
      </c>
      <c r="BM87" s="14">
        <f t="shared" si="272"/>
        <v>0.29598390203289016</v>
      </c>
      <c r="BN87" s="6">
        <v>2</v>
      </c>
      <c r="BO87" s="7">
        <f t="shared" si="273"/>
        <v>9.8661300677630043E-2</v>
      </c>
      <c r="BP87" s="8">
        <v>3</v>
      </c>
      <c r="BQ87" s="9">
        <f t="shared" si="274"/>
        <v>0.14799195101644508</v>
      </c>
      <c r="BR87" s="10">
        <v>215</v>
      </c>
      <c r="BS87" s="11">
        <f t="shared" si="275"/>
        <v>10.606089822845229</v>
      </c>
      <c r="BU87" s="2" t="s">
        <v>4</v>
      </c>
      <c r="BV87" s="12">
        <v>119.375</v>
      </c>
      <c r="BW87" s="13">
        <f>BV87/BV92</f>
        <v>0.18698769288123171</v>
      </c>
      <c r="BX87" s="14">
        <v>6</v>
      </c>
      <c r="BY87" s="14">
        <f t="shared" si="276"/>
        <v>1.1219261572873902</v>
      </c>
      <c r="BZ87" s="6">
        <v>2</v>
      </c>
      <c r="CA87" s="7">
        <f t="shared" si="259"/>
        <v>0.37397538576246342</v>
      </c>
      <c r="CB87" s="8">
        <v>3</v>
      </c>
      <c r="CC87" s="9">
        <f t="shared" si="260"/>
        <v>0.5609630786436951</v>
      </c>
      <c r="CD87" s="10">
        <v>215</v>
      </c>
      <c r="CE87" s="11">
        <f t="shared" si="261"/>
        <v>40.202353969464816</v>
      </c>
      <c r="CG87" s="2" t="s">
        <v>3</v>
      </c>
      <c r="CH87" s="12">
        <v>314.779</v>
      </c>
      <c r="CI87" s="13">
        <f>CH87/CH92</f>
        <v>0.44690263602122221</v>
      </c>
      <c r="CJ87" s="14">
        <v>3.5</v>
      </c>
      <c r="CK87" s="14">
        <f t="shared" si="277"/>
        <v>1.5641592260742778</v>
      </c>
      <c r="CL87" s="6">
        <v>16</v>
      </c>
      <c r="CM87" s="7">
        <f t="shared" si="288"/>
        <v>7.1504421763395554</v>
      </c>
      <c r="CN87" s="8">
        <v>2</v>
      </c>
      <c r="CO87" s="9">
        <f t="shared" si="278"/>
        <v>0.89380527204244442</v>
      </c>
      <c r="CP87" s="10">
        <v>139</v>
      </c>
      <c r="CQ87" s="11">
        <f t="shared" si="279"/>
        <v>62.11946640694989</v>
      </c>
      <c r="CS87" s="2" t="s">
        <v>5</v>
      </c>
      <c r="CT87" s="12">
        <v>1.018</v>
      </c>
      <c r="CU87" s="13">
        <f>CT87/CT92</f>
        <v>6.3853275459768684E-3</v>
      </c>
      <c r="CV87" s="14">
        <v>1</v>
      </c>
      <c r="CW87" s="14">
        <f t="shared" si="280"/>
        <v>6.3853275459768684E-3</v>
      </c>
      <c r="CX87" s="6">
        <v>1</v>
      </c>
      <c r="CY87" s="7">
        <f t="shared" si="281"/>
        <v>6.3853275459768684E-3</v>
      </c>
      <c r="CZ87" s="8">
        <v>3</v>
      </c>
      <c r="DA87" s="9">
        <f t="shared" si="282"/>
        <v>1.9155982637930606E-2</v>
      </c>
      <c r="DB87" s="10">
        <v>40</v>
      </c>
      <c r="DC87" s="11">
        <f t="shared" si="283"/>
        <v>0.25541310183907473</v>
      </c>
      <c r="DE87" s="2" t="s">
        <v>4</v>
      </c>
      <c r="DF87" s="12">
        <v>101.32499999999999</v>
      </c>
      <c r="DG87" s="13">
        <f>DF87/DF92</f>
        <v>0.19539385384366173</v>
      </c>
      <c r="DH87" s="14">
        <v>6</v>
      </c>
      <c r="DI87" s="14">
        <f t="shared" si="284"/>
        <v>1.1723631230619704</v>
      </c>
      <c r="DJ87" s="6">
        <v>2</v>
      </c>
      <c r="DK87" s="7">
        <f t="shared" si="285"/>
        <v>0.39078770768732346</v>
      </c>
      <c r="DL87" s="8">
        <v>3</v>
      </c>
      <c r="DM87" s="9">
        <f t="shared" si="286"/>
        <v>0.58618156153098522</v>
      </c>
      <c r="DN87" s="10">
        <v>215</v>
      </c>
      <c r="DO87" s="11">
        <f t="shared" si="287"/>
        <v>42.009678576387273</v>
      </c>
    </row>
    <row r="88" spans="1:128">
      <c r="A88" s="2" t="s">
        <v>5</v>
      </c>
      <c r="B88" s="12">
        <v>33.888999999999996</v>
      </c>
      <c r="C88" s="13">
        <f>B88/B92</f>
        <v>5.2403779245078781E-2</v>
      </c>
      <c r="D88" s="14">
        <v>1</v>
      </c>
      <c r="E88" s="14">
        <f t="shared" si="262"/>
        <v>5.2403779245078781E-2</v>
      </c>
      <c r="F88" s="6">
        <v>1</v>
      </c>
      <c r="G88" s="7">
        <f t="shared" si="263"/>
        <v>5.2403779245078781E-2</v>
      </c>
      <c r="H88" s="8">
        <v>3</v>
      </c>
      <c r="I88" s="9">
        <f t="shared" si="264"/>
        <v>0.15721133773523635</v>
      </c>
      <c r="J88" s="10">
        <v>40</v>
      </c>
      <c r="K88" s="11">
        <f t="shared" si="265"/>
        <v>2.0961511698031514</v>
      </c>
      <c r="M88" s="2" t="s">
        <v>24</v>
      </c>
      <c r="N88" s="12">
        <v>23.587</v>
      </c>
      <c r="O88" s="13">
        <f>N88/N92</f>
        <v>5.1834320046764505E-2</v>
      </c>
      <c r="P88" s="14">
        <v>3</v>
      </c>
      <c r="Q88" s="14">
        <f t="shared" si="266"/>
        <v>0.15550296014029352</v>
      </c>
      <c r="R88" s="6">
        <v>0</v>
      </c>
      <c r="S88" s="7">
        <f t="shared" si="250"/>
        <v>0</v>
      </c>
      <c r="T88" s="8">
        <v>2</v>
      </c>
      <c r="U88" s="9">
        <f t="shared" si="251"/>
        <v>0.10366864009352901</v>
      </c>
      <c r="V88" s="10">
        <v>48</v>
      </c>
      <c r="W88" s="11">
        <f t="shared" si="252"/>
        <v>2.4880473622446964</v>
      </c>
      <c r="AK88" s="2" t="s">
        <v>24</v>
      </c>
      <c r="AL88" s="12">
        <v>34.911999999999999</v>
      </c>
      <c r="AM88" s="13">
        <f>AL88/AL92</f>
        <v>6.541294356372386E-2</v>
      </c>
      <c r="AN88" s="14">
        <v>3</v>
      </c>
      <c r="AO88" s="14">
        <f t="shared" si="271"/>
        <v>0.1962388306911716</v>
      </c>
      <c r="AP88" s="6">
        <v>0</v>
      </c>
      <c r="AQ88" s="7">
        <f t="shared" si="253"/>
        <v>0</v>
      </c>
      <c r="AR88" s="8">
        <v>2</v>
      </c>
      <c r="AS88" s="9">
        <f t="shared" si="254"/>
        <v>0.13082588712744772</v>
      </c>
      <c r="AT88" s="10">
        <v>48</v>
      </c>
      <c r="AU88" s="11">
        <f t="shared" si="255"/>
        <v>3.1398212910587455</v>
      </c>
      <c r="BI88" s="2" t="s">
        <v>5</v>
      </c>
      <c r="BJ88" s="12">
        <v>29.167999999999996</v>
      </c>
      <c r="BK88" s="13">
        <f>BJ88/BJ92</f>
        <v>6.6170448796622511E-2</v>
      </c>
      <c r="BL88" s="14">
        <v>1</v>
      </c>
      <c r="BM88" s="14">
        <f t="shared" si="272"/>
        <v>6.6170448796622511E-2</v>
      </c>
      <c r="BN88" s="6">
        <v>1</v>
      </c>
      <c r="BO88" s="7">
        <f t="shared" si="273"/>
        <v>6.6170448796622511E-2</v>
      </c>
      <c r="BP88" s="8">
        <v>3</v>
      </c>
      <c r="BQ88" s="9">
        <f t="shared" si="274"/>
        <v>0.19851134638986753</v>
      </c>
      <c r="BR88" s="10">
        <v>40</v>
      </c>
      <c r="BS88" s="11">
        <f t="shared" si="275"/>
        <v>2.6468179518649002</v>
      </c>
      <c r="BU88" s="2" t="s">
        <v>24</v>
      </c>
      <c r="BV88" s="12">
        <v>90.617000000000004</v>
      </c>
      <c r="BW88" s="13">
        <f>BV88/BV92</f>
        <v>0.14194147657230219</v>
      </c>
      <c r="BX88" s="14">
        <v>3</v>
      </c>
      <c r="BY88" s="14">
        <f t="shared" si="276"/>
        <v>0.42582442971690659</v>
      </c>
      <c r="BZ88" s="6">
        <v>0</v>
      </c>
      <c r="CA88" s="7">
        <f t="shared" si="259"/>
        <v>0</v>
      </c>
      <c r="CB88" s="8">
        <v>2</v>
      </c>
      <c r="CC88" s="9">
        <f t="shared" si="260"/>
        <v>0.28388295314460438</v>
      </c>
      <c r="CD88" s="10">
        <v>48</v>
      </c>
      <c r="CE88" s="11">
        <f t="shared" si="261"/>
        <v>6.8131908754705055</v>
      </c>
      <c r="CG88" s="2" t="s">
        <v>4</v>
      </c>
      <c r="CH88" s="12">
        <v>7.0859999999999994</v>
      </c>
      <c r="CI88" s="13">
        <f>CH88/CH92</f>
        <v>1.0060239338857994E-2</v>
      </c>
      <c r="CJ88" s="14">
        <v>6</v>
      </c>
      <c r="CK88" s="14">
        <f t="shared" si="277"/>
        <v>6.0361436033147961E-2</v>
      </c>
      <c r="CL88" s="6">
        <v>2</v>
      </c>
      <c r="CM88" s="7">
        <f t="shared" si="288"/>
        <v>2.0120478677715988E-2</v>
      </c>
      <c r="CN88" s="8">
        <v>3</v>
      </c>
      <c r="CO88" s="9">
        <f t="shared" si="278"/>
        <v>3.0180718016573981E-2</v>
      </c>
      <c r="CP88" s="10">
        <v>215</v>
      </c>
      <c r="CQ88" s="11">
        <f t="shared" si="279"/>
        <v>2.1629514578544686</v>
      </c>
      <c r="DE88" s="2" t="s">
        <v>5</v>
      </c>
      <c r="DF88" s="12">
        <v>10.457000000000001</v>
      </c>
      <c r="DG88" s="13">
        <f>DF88/DF92</f>
        <v>2.0165147097391273E-2</v>
      </c>
      <c r="DH88" s="14">
        <v>1</v>
      </c>
      <c r="DI88" s="14">
        <f t="shared" si="284"/>
        <v>2.0165147097391273E-2</v>
      </c>
      <c r="DJ88" s="6">
        <v>1</v>
      </c>
      <c r="DK88" s="7">
        <f t="shared" si="285"/>
        <v>2.0165147097391273E-2</v>
      </c>
      <c r="DL88" s="8">
        <v>3</v>
      </c>
      <c r="DM88" s="9">
        <f t="shared" si="286"/>
        <v>6.0495441292173824E-2</v>
      </c>
      <c r="DN88" s="10">
        <v>40</v>
      </c>
      <c r="DO88" s="11">
        <f t="shared" si="287"/>
        <v>0.80660588389565091</v>
      </c>
    </row>
    <row r="89" spans="1:128">
      <c r="BV89" s="12"/>
      <c r="CG89" s="2" t="s">
        <v>5</v>
      </c>
      <c r="CH89" s="12">
        <v>1.018</v>
      </c>
      <c r="CI89" s="13">
        <f>CH89/CH92</f>
        <v>1.4452898175215127E-3</v>
      </c>
      <c r="CJ89" s="14">
        <v>1</v>
      </c>
      <c r="CK89" s="14">
        <f t="shared" si="277"/>
        <v>1.4452898175215127E-3</v>
      </c>
      <c r="CL89" s="6">
        <v>1</v>
      </c>
      <c r="CM89" s="7">
        <f t="shared" si="288"/>
        <v>1.4452898175215127E-3</v>
      </c>
      <c r="CN89" s="8">
        <v>3</v>
      </c>
      <c r="CO89" s="9">
        <f t="shared" si="278"/>
        <v>4.3358694525645379E-3</v>
      </c>
      <c r="CP89" s="10">
        <v>40</v>
      </c>
      <c r="CQ89" s="11">
        <f t="shared" si="279"/>
        <v>5.781159270086051E-2</v>
      </c>
    </row>
    <row r="90" spans="1:128">
      <c r="BV90" s="12"/>
      <c r="CG90" s="2" t="s">
        <v>14</v>
      </c>
      <c r="CH90" s="12">
        <v>16.533999999999999</v>
      </c>
      <c r="CI90" s="13">
        <f>CH90/CH92</f>
        <v>2.3473891790668652E-2</v>
      </c>
      <c r="CJ90" s="14">
        <v>1.1299999999999999</v>
      </c>
      <c r="CK90" s="14">
        <f t="shared" si="277"/>
        <v>2.6525497723455575E-2</v>
      </c>
      <c r="CL90" s="6">
        <v>4</v>
      </c>
      <c r="CM90" s="7">
        <f t="shared" si="288"/>
        <v>9.3895567162674609E-2</v>
      </c>
      <c r="CN90" s="8">
        <v>8</v>
      </c>
      <c r="CO90" s="9">
        <f t="shared" si="278"/>
        <v>0.18779113432534922</v>
      </c>
      <c r="CP90" s="10">
        <v>82</v>
      </c>
      <c r="CQ90" s="11">
        <f t="shared" si="279"/>
        <v>1.9248591268348294</v>
      </c>
    </row>
    <row r="91" spans="1:128">
      <c r="BV91" s="12"/>
      <c r="CG91" s="2" t="s">
        <v>15</v>
      </c>
      <c r="CH91" s="12">
        <v>18.024999999999999</v>
      </c>
      <c r="CI91" s="13">
        <f>CH91/CH92</f>
        <v>2.5590716071537584E-2</v>
      </c>
      <c r="CJ91" s="14">
        <v>1.29</v>
      </c>
      <c r="CK91" s="14">
        <f t="shared" si="277"/>
        <v>3.3012023732283485E-2</v>
      </c>
      <c r="CL91" s="6">
        <v>6</v>
      </c>
      <c r="CM91" s="7">
        <f t="shared" si="288"/>
        <v>0.15354429642922551</v>
      </c>
      <c r="CN91" s="8">
        <v>14</v>
      </c>
      <c r="CO91" s="9">
        <f t="shared" si="278"/>
        <v>0.35827002500152616</v>
      </c>
      <c r="CP91" s="10">
        <v>125</v>
      </c>
      <c r="CQ91" s="11">
        <f t="shared" si="279"/>
        <v>3.1988395089421982</v>
      </c>
    </row>
    <row r="92" spans="1:128" s="42" customFormat="1">
      <c r="A92" s="32" t="s">
        <v>90</v>
      </c>
      <c r="B92" s="33">
        <f t="shared" ref="B92:E92" si="289">SUM(B83:B88)</f>
        <v>646.68999999999994</v>
      </c>
      <c r="C92" s="34">
        <f t="shared" si="289"/>
        <v>1</v>
      </c>
      <c r="D92" s="35">
        <f t="shared" si="289"/>
        <v>20.34</v>
      </c>
      <c r="E92" s="35">
        <f t="shared" si="289"/>
        <v>3.6333235707989919</v>
      </c>
      <c r="F92" s="36">
        <f>SUM(F83:F88)</f>
        <v>27</v>
      </c>
      <c r="G92" s="37">
        <f t="shared" ref="G92:K92" si="290">SUM(G83:G88)</f>
        <v>5.6524006865731664</v>
      </c>
      <c r="H92" s="38">
        <f t="shared" si="290"/>
        <v>41</v>
      </c>
      <c r="I92" s="39">
        <f t="shared" si="290"/>
        <v>7.8433051384743857</v>
      </c>
      <c r="J92" s="40">
        <f t="shared" si="290"/>
        <v>1268</v>
      </c>
      <c r="K92" s="41">
        <f t="shared" si="290"/>
        <v>270.79363373486524</v>
      </c>
      <c r="N92" s="33">
        <f t="shared" ref="N92:W92" si="291">SUM(N83:N91)</f>
        <v>455.04599999999999</v>
      </c>
      <c r="O92" s="34">
        <f t="shared" si="291"/>
        <v>1</v>
      </c>
      <c r="P92" s="35">
        <f t="shared" si="291"/>
        <v>17.34</v>
      </c>
      <c r="Q92" s="35">
        <f t="shared" si="291"/>
        <v>3.9039399093717995</v>
      </c>
      <c r="R92" s="36">
        <f t="shared" si="291"/>
        <v>25</v>
      </c>
      <c r="S92" s="37">
        <f t="shared" si="291"/>
        <v>8.6038334585953962</v>
      </c>
      <c r="T92" s="38">
        <f t="shared" si="291"/>
        <v>40</v>
      </c>
      <c r="U92" s="39">
        <f t="shared" si="291"/>
        <v>5.6893171239830691</v>
      </c>
      <c r="V92" s="40">
        <f t="shared" si="291"/>
        <v>1101</v>
      </c>
      <c r="W92" s="41">
        <f t="shared" si="291"/>
        <v>258.40976736417855</v>
      </c>
      <c r="Z92" s="33">
        <f t="shared" ref="Z92:AI92" si="292">SUM(Z83:Z86)</f>
        <v>292.47900000000004</v>
      </c>
      <c r="AA92" s="34">
        <f t="shared" si="292"/>
        <v>0.99999999999999989</v>
      </c>
      <c r="AB92" s="35">
        <f t="shared" si="292"/>
        <v>18.34</v>
      </c>
      <c r="AC92" s="35">
        <f t="shared" ref="AC92" si="293">SUM(AC83:AC86)</f>
        <v>4.6401673966336041</v>
      </c>
      <c r="AD92" s="36">
        <f>SUM(AD83:AD86)</f>
        <v>20</v>
      </c>
      <c r="AE92" s="37">
        <f t="shared" si="292"/>
        <v>3.0403481959388534</v>
      </c>
      <c r="AF92" s="38">
        <f t="shared" si="292"/>
        <v>23</v>
      </c>
      <c r="AG92" s="39">
        <f t="shared" si="292"/>
        <v>9.8445050755780752</v>
      </c>
      <c r="AH92" s="40">
        <f t="shared" si="292"/>
        <v>1077</v>
      </c>
      <c r="AI92" s="41">
        <f t="shared" si="292"/>
        <v>423.76874237124713</v>
      </c>
      <c r="AL92" s="33">
        <f t="shared" ref="AL92:AM92" si="294">SUM(AL83:AL88)</f>
        <v>533.71699999999987</v>
      </c>
      <c r="AM92" s="34">
        <f t="shared" si="294"/>
        <v>1.0000000000000002</v>
      </c>
      <c r="AN92" s="35">
        <f>SUM(AN83:AN88)</f>
        <v>17.34</v>
      </c>
      <c r="AO92" s="35">
        <f t="shared" ref="AO92:AU92" si="295">SUM(AO83:AO88)</f>
        <v>4.1402115727998181</v>
      </c>
      <c r="AP92" s="36">
        <f t="shared" si="295"/>
        <v>25</v>
      </c>
      <c r="AQ92" s="37">
        <f t="shared" si="295"/>
        <v>3.0465696239767524</v>
      </c>
      <c r="AR92" s="38">
        <f t="shared" si="295"/>
        <v>40</v>
      </c>
      <c r="AS92" s="39">
        <f t="shared" si="295"/>
        <v>8.075167176612327</v>
      </c>
      <c r="AT92" s="40">
        <f t="shared" si="295"/>
        <v>1101</v>
      </c>
      <c r="AU92" s="41">
        <f t="shared" si="295"/>
        <v>327.18159998650975</v>
      </c>
      <c r="AX92" s="33">
        <f t="shared" ref="AX92:AY92" si="296">SUM(AX83:AX84)</f>
        <v>205.07299999999998</v>
      </c>
      <c r="AY92" s="34">
        <f t="shared" si="296"/>
        <v>1</v>
      </c>
      <c r="AZ92" s="35">
        <f>SUM(AZ83:AZ84)</f>
        <v>7.64</v>
      </c>
      <c r="BA92" s="35">
        <f t="shared" ref="BA92:BG92" si="297">SUM(BA83:BA84)</f>
        <v>4.1251993192667982</v>
      </c>
      <c r="BB92" s="36">
        <f t="shared" si="297"/>
        <v>2</v>
      </c>
      <c r="BC92" s="37">
        <f t="shared" si="297"/>
        <v>1.3721942917887777</v>
      </c>
      <c r="BD92" s="38">
        <f t="shared" si="297"/>
        <v>15</v>
      </c>
      <c r="BE92" s="39">
        <f t="shared" si="297"/>
        <v>9.5470686048382767</v>
      </c>
      <c r="BF92" s="40">
        <f t="shared" si="297"/>
        <v>592</v>
      </c>
      <c r="BG92" s="41">
        <f t="shared" si="297"/>
        <v>388.30418436361686</v>
      </c>
      <c r="BJ92" s="33">
        <f t="shared" ref="BJ92:BS92" si="298">SUM(BJ83:BJ88)</f>
        <v>440.80099999999999</v>
      </c>
      <c r="BK92" s="34">
        <f t="shared" si="298"/>
        <v>0.99999999999999989</v>
      </c>
      <c r="BL92" s="35">
        <f>SUM(BL83:BL88)</f>
        <v>20.34</v>
      </c>
      <c r="BM92" s="35">
        <f t="shared" si="298"/>
        <v>3.9720375407496813</v>
      </c>
      <c r="BN92" s="36">
        <f t="shared" si="298"/>
        <v>27</v>
      </c>
      <c r="BO92" s="37">
        <f t="shared" si="298"/>
        <v>2.2634204550352655</v>
      </c>
      <c r="BP92" s="38">
        <f t="shared" si="298"/>
        <v>41</v>
      </c>
      <c r="BQ92" s="39">
        <f t="shared" si="298"/>
        <v>9.8819671461725367</v>
      </c>
      <c r="BR92" s="40">
        <f t="shared" si="298"/>
        <v>1268</v>
      </c>
      <c r="BS92" s="41">
        <f t="shared" si="298"/>
        <v>359.67930426655107</v>
      </c>
      <c r="BV92" s="43">
        <f t="shared" ref="BV92:CE92" si="299">SUM(BV83:BV88)</f>
        <v>638.41099999999994</v>
      </c>
      <c r="BW92" s="34">
        <f t="shared" si="299"/>
        <v>1.0000000000000002</v>
      </c>
      <c r="BX92" s="35">
        <f t="shared" si="299"/>
        <v>22.34</v>
      </c>
      <c r="BY92" s="35">
        <f t="shared" ref="BY92" si="300">SUM(BY83:BY88)</f>
        <v>4.1183586435697386</v>
      </c>
      <c r="BZ92" s="36">
        <f t="shared" si="299"/>
        <v>26</v>
      </c>
      <c r="CA92" s="37">
        <f t="shared" si="299"/>
        <v>6.1157028935904929</v>
      </c>
      <c r="CB92" s="38">
        <f t="shared" si="299"/>
        <v>40</v>
      </c>
      <c r="CC92" s="39">
        <f t="shared" si="299"/>
        <v>4.1994279547188258</v>
      </c>
      <c r="CD92" s="40">
        <f t="shared" si="299"/>
        <v>1276</v>
      </c>
      <c r="CE92" s="41">
        <f t="shared" si="299"/>
        <v>191.37413045827844</v>
      </c>
      <c r="CH92" s="33">
        <f t="shared" ref="CH92:CQ92" si="301">SUM(CH83:CH91)</f>
        <v>704.35699999999997</v>
      </c>
      <c r="CI92" s="34">
        <f t="shared" si="301"/>
        <v>1.0000000000000002</v>
      </c>
      <c r="CJ92" s="35">
        <f t="shared" si="301"/>
        <v>24.509999999999998</v>
      </c>
      <c r="CK92" s="35">
        <f t="shared" si="301"/>
        <v>3.5534143907138009</v>
      </c>
      <c r="CL92" s="36">
        <f t="shared" si="301"/>
        <v>42</v>
      </c>
      <c r="CM92" s="37">
        <f t="shared" si="301"/>
        <v>8.0900835797755981</v>
      </c>
      <c r="CN92" s="38">
        <f t="shared" si="301"/>
        <v>56</v>
      </c>
      <c r="CO92" s="39">
        <f t="shared" si="301"/>
        <v>4.6817806879182005</v>
      </c>
      <c r="CP92" s="40">
        <f t="shared" si="301"/>
        <v>1611</v>
      </c>
      <c r="CQ92" s="41">
        <f t="shared" si="301"/>
        <v>196.69965798593614</v>
      </c>
      <c r="CT92" s="33">
        <f t="shared" ref="CT92:DC92" si="302">SUM(CT83:CT87)</f>
        <v>159.42799999999997</v>
      </c>
      <c r="CU92" s="34">
        <f t="shared" si="302"/>
        <v>1.0000000000000002</v>
      </c>
      <c r="CV92" s="35">
        <f t="shared" si="302"/>
        <v>19.34</v>
      </c>
      <c r="CW92" s="35">
        <f t="shared" ref="CW92" si="303">SUM(CW83:CW87)</f>
        <v>4.6097250169355455</v>
      </c>
      <c r="CX92" s="36">
        <f t="shared" si="302"/>
        <v>21</v>
      </c>
      <c r="CY92" s="37">
        <f t="shared" si="302"/>
        <v>3.4537471460471196</v>
      </c>
      <c r="CZ92" s="38">
        <f t="shared" si="302"/>
        <v>26</v>
      </c>
      <c r="DA92" s="39">
        <f t="shared" si="302"/>
        <v>9.2862483378076632</v>
      </c>
      <c r="DB92" s="40">
        <f t="shared" si="302"/>
        <v>1117</v>
      </c>
      <c r="DC92" s="41">
        <f t="shared" si="302"/>
        <v>403.25311112226217</v>
      </c>
      <c r="DF92" s="33">
        <f t="shared" ref="DF92:DO92" si="304">SUM(DF83:DF88)</f>
        <v>518.5680000000001</v>
      </c>
      <c r="DG92" s="34">
        <f t="shared" si="304"/>
        <v>0.99999999999999978</v>
      </c>
      <c r="DH92" s="35">
        <f t="shared" si="304"/>
        <v>20.34</v>
      </c>
      <c r="DI92" s="35">
        <f t="shared" ref="DI92" si="305">SUM(DI83:DI88)</f>
        <v>4.2338803397047249</v>
      </c>
      <c r="DJ92" s="36">
        <f t="shared" si="304"/>
        <v>27</v>
      </c>
      <c r="DK92" s="37">
        <f t="shared" si="304"/>
        <v>5.0631566159115096</v>
      </c>
      <c r="DL92" s="38">
        <f t="shared" si="304"/>
        <v>41</v>
      </c>
      <c r="DM92" s="39">
        <f t="shared" si="304"/>
        <v>7.0268759352678902</v>
      </c>
      <c r="DN92" s="40">
        <f t="shared" si="304"/>
        <v>1268</v>
      </c>
      <c r="DO92" s="41">
        <f t="shared" si="304"/>
        <v>282.74264127366126</v>
      </c>
      <c r="DQ92" s="35">
        <f>AVERAGE(D92,P92,AB92,AN92,AZ92,BL92,BX92,CJ92,CV92,DH92)</f>
        <v>18.786999999999999</v>
      </c>
      <c r="DR92" s="37">
        <f>AVERAGE(F92,R92,AD92,AP92,BB92,BN92,BZ93,BZ92,CL92,BZ93,BZ93,CX92,DJ92)</f>
        <v>24.2</v>
      </c>
      <c r="DS92" s="39">
        <f>AVERAGE(DL92,CZ92,CN92,CB92,BP92,BD92,AR92,AF92,T92,H92)</f>
        <v>36.299999999999997</v>
      </c>
      <c r="DT92" s="41">
        <f>AVERAGE(J92,V92,AH92,AT92,BF92,BR92,CD92,CP92,DB92,DN92)</f>
        <v>1167.9000000000001</v>
      </c>
      <c r="DU92" s="35">
        <f>AVERAGE(E92,Q92,AC92,AO92,BA92,BM92,BY92,CK92,CW92,DI92)</f>
        <v>4.0930257700544503</v>
      </c>
      <c r="DV92" s="37">
        <f>AVERAGE(DK92,CY92,CM92,CA92,BO92,BC92,AQ92,AE92,S92,G92)</f>
        <v>4.6701456947232929</v>
      </c>
      <c r="DW92" s="39">
        <f>AVERAGE(DM92,DA92,CO92,CC92,BQ92,BE92,AS92,AG92,U92,I92)</f>
        <v>7.6075663181371258</v>
      </c>
      <c r="DX92" s="44">
        <f>AVERAGE(K92,W92,AI92,AU92,BG92,BS92,CE92,CQ92,DC92,DO92)</f>
        <v>310.2206772927106</v>
      </c>
    </row>
    <row r="94" spans="1:128">
      <c r="A94" s="78" t="s">
        <v>92</v>
      </c>
      <c r="B94" s="12">
        <f t="shared" ref="B94:K94" si="306">SUM(B11,B28,B44,B61,B81,B92)</f>
        <v>4343.5969999999998</v>
      </c>
      <c r="C94" s="13">
        <f t="shared" si="306"/>
        <v>6</v>
      </c>
      <c r="D94" s="14">
        <f t="shared" si="306"/>
        <v>143.57</v>
      </c>
      <c r="E94" s="14">
        <f t="shared" si="306"/>
        <v>23.151715790183069</v>
      </c>
      <c r="F94" s="6">
        <f t="shared" si="306"/>
        <v>226</v>
      </c>
      <c r="G94" s="7">
        <f t="shared" si="306"/>
        <v>34.804508884709286</v>
      </c>
      <c r="H94" s="8">
        <f t="shared" si="306"/>
        <v>332</v>
      </c>
      <c r="I94" s="9">
        <f t="shared" si="306"/>
        <v>31.821553784589327</v>
      </c>
      <c r="J94" s="10">
        <f t="shared" si="306"/>
        <v>8504</v>
      </c>
      <c r="K94" s="11">
        <f t="shared" si="306"/>
        <v>1226.8071680886374</v>
      </c>
      <c r="N94" s="12">
        <f t="shared" ref="N94:W94" si="307">SUM(N11,N28,N44,N61,N81,N92)</f>
        <v>4711.8900000000003</v>
      </c>
      <c r="O94" s="13">
        <f t="shared" si="307"/>
        <v>6</v>
      </c>
      <c r="P94" s="14">
        <f t="shared" si="307"/>
        <v>118.02000000000001</v>
      </c>
      <c r="Q94" s="14">
        <f t="shared" ref="Q94" si="308">SUM(Q11,Q28,Q44,Q61,Q81,Q92)</f>
        <v>21.439109432811755</v>
      </c>
      <c r="R94" s="6">
        <f t="shared" si="307"/>
        <v>210</v>
      </c>
      <c r="S94" s="7">
        <f t="shared" si="307"/>
        <v>48.737496101837252</v>
      </c>
      <c r="T94" s="8">
        <f t="shared" si="307"/>
        <v>268</v>
      </c>
      <c r="U94" s="9">
        <f t="shared" si="307"/>
        <v>33.23092750252485</v>
      </c>
      <c r="V94" s="10">
        <f t="shared" si="307"/>
        <v>7602</v>
      </c>
      <c r="W94" s="11">
        <f t="shared" si="307"/>
        <v>1388.9789738802135</v>
      </c>
      <c r="Z94" s="12">
        <f t="shared" ref="Z94:AI94" si="309">SUM(Z11,Z28,Z44,Z61,Z81,Z92)</f>
        <v>3361.9870000000001</v>
      </c>
      <c r="AA94" s="13">
        <f t="shared" si="309"/>
        <v>6</v>
      </c>
      <c r="AB94" s="14">
        <f t="shared" si="309"/>
        <v>139.23000000000002</v>
      </c>
      <c r="AC94" s="14">
        <f t="shared" si="309"/>
        <v>23.051784319871544</v>
      </c>
      <c r="AD94" s="6">
        <f t="shared" si="309"/>
        <v>197</v>
      </c>
      <c r="AE94" s="7">
        <f t="shared" si="309"/>
        <v>23.698377939017355</v>
      </c>
      <c r="AF94" s="8">
        <f t="shared" si="309"/>
        <v>285</v>
      </c>
      <c r="AG94" s="9">
        <f t="shared" si="309"/>
        <v>51.841504039745075</v>
      </c>
      <c r="AH94" s="10">
        <f t="shared" si="309"/>
        <v>8906</v>
      </c>
      <c r="AI94" s="11">
        <f t="shared" si="309"/>
        <v>2070.4057945429527</v>
      </c>
      <c r="AL94" s="12">
        <f t="shared" ref="AL94:AU94" si="310">SUM(AL11,AL28,AL44,AL61,AL81,AL92)</f>
        <v>4225.71</v>
      </c>
      <c r="AM94" s="13">
        <f t="shared" si="310"/>
        <v>6</v>
      </c>
      <c r="AN94" s="14">
        <f t="shared" si="310"/>
        <v>78.66</v>
      </c>
      <c r="AO94" s="14">
        <f t="shared" si="310"/>
        <v>18.134854312308125</v>
      </c>
      <c r="AP94" s="6">
        <f t="shared" si="310"/>
        <v>166</v>
      </c>
      <c r="AQ94" s="7">
        <f t="shared" si="310"/>
        <v>45.255889774597236</v>
      </c>
      <c r="AR94" s="8">
        <f t="shared" si="310"/>
        <v>180</v>
      </c>
      <c r="AS94" s="9">
        <f t="shared" si="310"/>
        <v>31.968902663001984</v>
      </c>
      <c r="AT94" s="10">
        <f t="shared" si="310"/>
        <v>5260</v>
      </c>
      <c r="AU94" s="11">
        <f t="shared" si="310"/>
        <v>1314.6846247315975</v>
      </c>
      <c r="AX94" s="12">
        <f t="shared" ref="AX94:BG94" si="311">SUM(AX11,AX28,AX44,AX61,AX81,AX92)</f>
        <v>4278.2569999999996</v>
      </c>
      <c r="AY94" s="13">
        <f t="shared" si="311"/>
        <v>6</v>
      </c>
      <c r="AZ94" s="14">
        <f t="shared" si="311"/>
        <v>95.18</v>
      </c>
      <c r="BA94" s="14">
        <f t="shared" si="311"/>
        <v>20.733400320591851</v>
      </c>
      <c r="BB94" s="6">
        <f t="shared" si="311"/>
        <v>150</v>
      </c>
      <c r="BC94" s="7">
        <f t="shared" si="311"/>
        <v>33.112978151780688</v>
      </c>
      <c r="BD94" s="8">
        <f t="shared" si="311"/>
        <v>199</v>
      </c>
      <c r="BE94" s="9">
        <f t="shared" si="311"/>
        <v>40.140175232078761</v>
      </c>
      <c r="BF94" s="10">
        <f t="shared" si="311"/>
        <v>6744</v>
      </c>
      <c r="BG94" s="11">
        <f t="shared" si="311"/>
        <v>1690.3942947855867</v>
      </c>
      <c r="BJ94" s="12">
        <f t="shared" ref="BJ94:BS94" si="312">SUM(BJ11,BJ28,BJ44,BJ61,BJ81,BJ92)</f>
        <v>5135.5290000000005</v>
      </c>
      <c r="BK94" s="13">
        <f t="shared" si="312"/>
        <v>6</v>
      </c>
      <c r="BL94" s="14">
        <f t="shared" si="312"/>
        <v>155.49</v>
      </c>
      <c r="BM94" s="14">
        <f t="shared" si="312"/>
        <v>22.082698205308542</v>
      </c>
      <c r="BN94" s="6">
        <f t="shared" si="312"/>
        <v>226</v>
      </c>
      <c r="BO94" s="7">
        <f t="shared" si="312"/>
        <v>16.549505507191398</v>
      </c>
      <c r="BP94" s="8">
        <f t="shared" si="312"/>
        <v>356</v>
      </c>
      <c r="BQ94" s="9">
        <f t="shared" si="312"/>
        <v>50.886343800387664</v>
      </c>
      <c r="BR94" s="10">
        <f t="shared" si="312"/>
        <v>9697</v>
      </c>
      <c r="BS94" s="11">
        <f t="shared" si="312"/>
        <v>1753.8496751635771</v>
      </c>
      <c r="BV94" s="18">
        <f t="shared" ref="BV94:CE94" si="313">SUM(BV11,BV28,BV44,BV61,BV81,BV92)</f>
        <v>4632.6850000000004</v>
      </c>
      <c r="BW94" s="13">
        <f t="shared" si="313"/>
        <v>6</v>
      </c>
      <c r="BX94" s="14">
        <f t="shared" si="313"/>
        <v>130.47</v>
      </c>
      <c r="BY94" s="14">
        <f t="shared" ref="BY94" si="314">SUM(BY11,BY28,BY44,BY61,BY81,BY92)</f>
        <v>22.572429580039341</v>
      </c>
      <c r="BZ94" s="6">
        <f t="shared" si="313"/>
        <v>214</v>
      </c>
      <c r="CA94" s="7">
        <f t="shared" si="313"/>
        <v>29.66473536760941</v>
      </c>
      <c r="CB94" s="8">
        <f t="shared" si="313"/>
        <v>278</v>
      </c>
      <c r="CC94" s="9">
        <f t="shared" si="313"/>
        <v>36.050759602673956</v>
      </c>
      <c r="CD94" s="10">
        <f t="shared" si="313"/>
        <v>8078</v>
      </c>
      <c r="CE94" s="11">
        <f t="shared" si="313"/>
        <v>1442.0776006551819</v>
      </c>
      <c r="CH94" s="12">
        <f t="shared" ref="CH94:CQ94" si="315">SUM(CH11,CH28,CH44,CH61,CH81,CH92)</f>
        <v>3503.7919999999999</v>
      </c>
      <c r="CI94" s="13">
        <f t="shared" si="315"/>
        <v>6</v>
      </c>
      <c r="CJ94" s="14">
        <f t="shared" si="315"/>
        <v>163.5</v>
      </c>
      <c r="CK94" s="14">
        <f t="shared" ref="CK94" si="316">SUM(CK11,CK28,CK44,CK61,CK81,CK92)</f>
        <v>21.322757060006978</v>
      </c>
      <c r="CL94" s="6">
        <f t="shared" si="315"/>
        <v>285</v>
      </c>
      <c r="CM94" s="7">
        <f t="shared" si="315"/>
        <v>36.511647924600304</v>
      </c>
      <c r="CN94" s="8">
        <f t="shared" si="315"/>
        <v>407</v>
      </c>
      <c r="CO94" s="9">
        <f t="shared" si="315"/>
        <v>33.6904865342511</v>
      </c>
      <c r="CP94" s="10">
        <f t="shared" si="315"/>
        <v>10103</v>
      </c>
      <c r="CQ94" s="11">
        <f t="shared" si="315"/>
        <v>1285.0207892022831</v>
      </c>
      <c r="CT94" s="12">
        <f t="shared" ref="CT94:DC94" si="317">SUM(CT11,CT28,CT44,CT61,CT81,CT92)</f>
        <v>4042.9429999999993</v>
      </c>
      <c r="CU94" s="13">
        <f t="shared" si="317"/>
        <v>6</v>
      </c>
      <c r="CV94" s="14">
        <f t="shared" si="317"/>
        <v>119.96000000000001</v>
      </c>
      <c r="CW94" s="14">
        <f t="shared" ref="CW94" si="318">SUM(CW11,CW28,CW44,CW61,CW81,CW92)</f>
        <v>17.390722126765247</v>
      </c>
      <c r="CX94" s="6">
        <f t="shared" si="317"/>
        <v>219</v>
      </c>
      <c r="CY94" s="7">
        <f t="shared" si="317"/>
        <v>26.982875790210311</v>
      </c>
      <c r="CZ94" s="8">
        <f t="shared" si="317"/>
        <v>321</v>
      </c>
      <c r="DA94" s="9">
        <f t="shared" si="317"/>
        <v>43.264394304069604</v>
      </c>
      <c r="DB94" s="10">
        <f t="shared" si="317"/>
        <v>9352</v>
      </c>
      <c r="DC94" s="11">
        <f t="shared" si="317"/>
        <v>1472.2576069630441</v>
      </c>
      <c r="DF94" s="12">
        <f t="shared" ref="DF94:DO94" si="319">SUM(DF11,DF28,DF44,DF61,DF81,DF92)</f>
        <v>2386.4719999999998</v>
      </c>
      <c r="DG94" s="13">
        <f t="shared" si="319"/>
        <v>6</v>
      </c>
      <c r="DH94" s="14">
        <f t="shared" si="319"/>
        <v>144.51999999999998</v>
      </c>
      <c r="DI94" s="14">
        <f t="shared" ref="DI94" si="320">SUM(DI11,DI28,DI44,DI61,DI81,DI92)</f>
        <v>20.525350168630531</v>
      </c>
      <c r="DJ94" s="6">
        <f t="shared" si="319"/>
        <v>232</v>
      </c>
      <c r="DK94" s="7">
        <f t="shared" si="319"/>
        <v>41.103629550725479</v>
      </c>
      <c r="DL94" s="8">
        <f t="shared" si="319"/>
        <v>338</v>
      </c>
      <c r="DM94" s="9">
        <f t="shared" si="319"/>
        <v>34.111216852396979</v>
      </c>
      <c r="DN94" s="10">
        <f t="shared" si="319"/>
        <v>9479</v>
      </c>
      <c r="DO94" s="11">
        <f t="shared" si="319"/>
        <v>1393.8092866993331</v>
      </c>
      <c r="DQ94" s="14">
        <f>AVERAGE(D94,P94,AB94,AN94,AZ94,BL94,BX94,CJ94,CV94,DH94)</f>
        <v>128.86000000000001</v>
      </c>
      <c r="DR94" s="7">
        <f>AVERAGE(F94,R94,AD94,AP94,BB94,BN94,BZ95,BZ94,CL94,BZ95,BZ95,CX94,DJ94)</f>
        <v>212.5</v>
      </c>
      <c r="DS94" s="9">
        <f>AVERAGE(DL94,CZ94,CN94,CB94,BP94,BD94,AR94,AF94,T94,H94)</f>
        <v>296.39999999999998</v>
      </c>
      <c r="DT94" s="11">
        <f>AVERAGE(J94,V94,AH94,AT94,BF94,BR94,CD94,CP94,DB94,DN94)</f>
        <v>8372.5</v>
      </c>
      <c r="DU94" s="14">
        <f>AVERAGE(E94,Q94,AC94,AO94,BA94,BM94,BY94,CK94,CW94,DI94)</f>
        <v>21.040482131651697</v>
      </c>
      <c r="DV94" s="7">
        <f>AVERAGE(DK94,CY94,CM94,CA94,BO94,BC94,AQ94,AE94,S94,G94)</f>
        <v>33.642164499227867</v>
      </c>
      <c r="DW94" s="9">
        <f>AVERAGE(DM94,DA94,CO94,CC94,BQ94,BE94,AS94,AG94,U94,I94)</f>
        <v>38.700626431571933</v>
      </c>
      <c r="DX94" s="20">
        <f>AVERAGE(K94,W94,AI94,AU94,BG94,BS94,CE94,CQ94,DC94,DO94)</f>
        <v>1503.8285814712408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AspectJ_MeasuresPerFile</vt:lpstr>
      <vt:lpstr>Java_MeasuresPerFile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2010-09-20T11:19:12Z</dcterms:modified>
</cp:coreProperties>
</file>